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i unidad/0.0 TEMPORADA 2022 Tovar/COMPETICIONES/INFO DE PRUEBAS/4 DUATLON TRUJILLO/"/>
    </mc:Choice>
  </mc:AlternateContent>
  <xr:revisionPtr revIDLastSave="0" documentId="13_ncr:1_{79F403FA-94AE-F840-9AB1-88411D52435B}" xr6:coauthVersionLast="36" xr6:coauthVersionMax="36" xr10:uidLastSave="{00000000-0000-0000-0000-000000000000}"/>
  <bookViews>
    <workbookView xWindow="0" yWindow="460" windowWidth="28420" windowHeight="15940" xr2:uid="{197F4DC4-6FEA-F94D-B9FF-7A2FF328CCAD}"/>
  </bookViews>
  <sheets>
    <sheet name="Sheet 1 (2)" sheetId="2" r:id="rId1"/>
    <sheet name="Hoja1" sheetId="1" r:id="rId2"/>
  </sheets>
  <definedNames>
    <definedName name="_xlnm._FilterDatabase" localSheetId="0" hidden="1">'Sheet 1 (2)'!$A$1:$Q$1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L2" i="2"/>
  <c r="O2" i="2"/>
  <c r="I3" i="2"/>
  <c r="L3" i="2"/>
  <c r="O3" i="2"/>
  <c r="I4" i="2"/>
  <c r="L4" i="2"/>
  <c r="O4" i="2"/>
  <c r="I5" i="2"/>
  <c r="L5" i="2"/>
  <c r="O5" i="2"/>
  <c r="I6" i="2"/>
  <c r="L6" i="2"/>
  <c r="O6" i="2"/>
  <c r="I7" i="2"/>
  <c r="L7" i="2"/>
  <c r="O7" i="2"/>
  <c r="I8" i="2"/>
  <c r="L8" i="2"/>
  <c r="O8" i="2"/>
  <c r="I9" i="2"/>
  <c r="L9" i="2"/>
  <c r="O9" i="2"/>
  <c r="I10" i="2"/>
  <c r="L10" i="2"/>
  <c r="O10" i="2"/>
  <c r="I11" i="2"/>
  <c r="L11" i="2"/>
  <c r="O11" i="2"/>
  <c r="I12" i="2"/>
  <c r="L12" i="2"/>
  <c r="O12" i="2"/>
  <c r="I13" i="2"/>
  <c r="L13" i="2"/>
  <c r="O13" i="2"/>
  <c r="I14" i="2"/>
  <c r="L14" i="2"/>
  <c r="O14" i="2"/>
  <c r="I15" i="2"/>
  <c r="L15" i="2"/>
  <c r="O15" i="2"/>
  <c r="I16" i="2"/>
  <c r="L16" i="2"/>
  <c r="O16" i="2"/>
  <c r="I17" i="2"/>
  <c r="L17" i="2"/>
  <c r="O17" i="2"/>
  <c r="I18" i="2"/>
  <c r="L18" i="2"/>
  <c r="O18" i="2"/>
  <c r="I20" i="2"/>
  <c r="L20" i="2"/>
  <c r="O20" i="2"/>
  <c r="I21" i="2"/>
  <c r="L21" i="2"/>
  <c r="O21" i="2"/>
  <c r="I22" i="2"/>
  <c r="L22" i="2"/>
  <c r="O22" i="2"/>
  <c r="I23" i="2"/>
  <c r="L23" i="2"/>
  <c r="O23" i="2"/>
  <c r="I24" i="2"/>
  <c r="L24" i="2"/>
  <c r="O24" i="2"/>
  <c r="I25" i="2"/>
  <c r="L25" i="2"/>
  <c r="O25" i="2"/>
  <c r="I26" i="2"/>
  <c r="L26" i="2"/>
  <c r="O26" i="2"/>
  <c r="I27" i="2"/>
  <c r="L27" i="2"/>
  <c r="O27" i="2"/>
  <c r="I28" i="2"/>
  <c r="L28" i="2"/>
  <c r="O28" i="2"/>
  <c r="I29" i="2"/>
  <c r="L29" i="2"/>
  <c r="O29" i="2"/>
  <c r="I30" i="2"/>
  <c r="L30" i="2"/>
  <c r="O30" i="2"/>
  <c r="I31" i="2"/>
  <c r="L31" i="2"/>
  <c r="O31" i="2"/>
  <c r="I32" i="2"/>
  <c r="L32" i="2"/>
  <c r="O32" i="2"/>
  <c r="I33" i="2"/>
  <c r="L33" i="2"/>
  <c r="O33" i="2"/>
  <c r="I34" i="2"/>
  <c r="L34" i="2"/>
  <c r="O34" i="2"/>
  <c r="I35" i="2"/>
  <c r="L35" i="2"/>
  <c r="O35" i="2"/>
  <c r="I36" i="2"/>
  <c r="L36" i="2"/>
  <c r="O36" i="2"/>
  <c r="I37" i="2"/>
  <c r="L37" i="2"/>
  <c r="O37" i="2"/>
  <c r="I38" i="2"/>
  <c r="L38" i="2"/>
  <c r="O38" i="2"/>
  <c r="I39" i="2"/>
  <c r="L39" i="2"/>
  <c r="O39" i="2"/>
  <c r="I40" i="2"/>
  <c r="L40" i="2"/>
  <c r="O40" i="2"/>
  <c r="I41" i="2"/>
  <c r="L41" i="2"/>
  <c r="O41" i="2"/>
  <c r="I42" i="2"/>
  <c r="L42" i="2"/>
  <c r="O42" i="2"/>
  <c r="I43" i="2"/>
  <c r="L43" i="2"/>
  <c r="O43" i="2"/>
  <c r="I44" i="2"/>
  <c r="L44" i="2"/>
  <c r="O44" i="2"/>
  <c r="I45" i="2"/>
  <c r="L45" i="2"/>
  <c r="O45" i="2"/>
  <c r="I46" i="2"/>
  <c r="L46" i="2"/>
  <c r="O46" i="2"/>
  <c r="I47" i="2"/>
  <c r="L47" i="2"/>
  <c r="O47" i="2"/>
  <c r="I48" i="2"/>
  <c r="L48" i="2"/>
  <c r="O48" i="2"/>
  <c r="I49" i="2"/>
  <c r="L49" i="2"/>
  <c r="O49" i="2"/>
  <c r="I50" i="2"/>
  <c r="L50" i="2"/>
  <c r="O50" i="2"/>
  <c r="I51" i="2"/>
  <c r="L51" i="2"/>
  <c r="O51" i="2"/>
  <c r="I52" i="2"/>
  <c r="L52" i="2"/>
  <c r="O52" i="2"/>
  <c r="I53" i="2"/>
  <c r="L53" i="2"/>
  <c r="O53" i="2"/>
  <c r="I54" i="2"/>
  <c r="L54" i="2"/>
  <c r="O54" i="2"/>
  <c r="I55" i="2"/>
  <c r="L55" i="2"/>
  <c r="O55" i="2"/>
  <c r="I56" i="2"/>
  <c r="L56" i="2"/>
  <c r="O56" i="2"/>
  <c r="I57" i="2"/>
  <c r="L57" i="2"/>
  <c r="O57" i="2"/>
  <c r="I58" i="2"/>
  <c r="L58" i="2"/>
  <c r="O58" i="2"/>
  <c r="I59" i="2"/>
  <c r="L59" i="2"/>
  <c r="O59" i="2"/>
  <c r="I60" i="2"/>
  <c r="L60" i="2"/>
  <c r="O60" i="2"/>
  <c r="I61" i="2"/>
  <c r="L61" i="2"/>
  <c r="O61" i="2"/>
  <c r="I62" i="2"/>
  <c r="L62" i="2"/>
  <c r="O62" i="2"/>
  <c r="I63" i="2"/>
  <c r="L63" i="2"/>
  <c r="O63" i="2"/>
  <c r="I64" i="2"/>
  <c r="L64" i="2"/>
  <c r="O64" i="2"/>
  <c r="I65" i="2"/>
  <c r="L65" i="2"/>
  <c r="O65" i="2"/>
  <c r="I66" i="2"/>
  <c r="L66" i="2"/>
  <c r="O66" i="2"/>
  <c r="I67" i="2"/>
  <c r="L67" i="2"/>
  <c r="O67" i="2"/>
  <c r="I68" i="2"/>
  <c r="L68" i="2"/>
  <c r="O68" i="2"/>
  <c r="I69" i="2"/>
  <c r="L69" i="2"/>
  <c r="O69" i="2"/>
  <c r="I70" i="2"/>
  <c r="L70" i="2"/>
  <c r="O70" i="2"/>
  <c r="I71" i="2"/>
  <c r="L71" i="2"/>
  <c r="O71" i="2"/>
  <c r="I72" i="2"/>
  <c r="L72" i="2"/>
  <c r="O72" i="2"/>
  <c r="I73" i="2"/>
  <c r="L73" i="2"/>
  <c r="O73" i="2"/>
  <c r="I74" i="2"/>
  <c r="L74" i="2"/>
  <c r="O74" i="2"/>
  <c r="I75" i="2"/>
  <c r="L75" i="2"/>
  <c r="O75" i="2"/>
  <c r="I76" i="2"/>
  <c r="L76" i="2"/>
  <c r="O76" i="2"/>
  <c r="I77" i="2"/>
  <c r="L77" i="2"/>
  <c r="O77" i="2"/>
  <c r="I78" i="2"/>
  <c r="L78" i="2"/>
  <c r="O78" i="2"/>
  <c r="I79" i="2"/>
  <c r="L79" i="2"/>
  <c r="O79" i="2"/>
  <c r="I80" i="2"/>
  <c r="L80" i="2"/>
  <c r="O80" i="2"/>
  <c r="I81" i="2"/>
  <c r="L81" i="2"/>
  <c r="O81" i="2"/>
  <c r="I82" i="2"/>
  <c r="L82" i="2"/>
  <c r="O82" i="2"/>
  <c r="I83" i="2"/>
  <c r="L83" i="2"/>
  <c r="O83" i="2"/>
  <c r="I84" i="2"/>
  <c r="L84" i="2"/>
  <c r="O84" i="2"/>
  <c r="I85" i="2"/>
  <c r="L85" i="2"/>
  <c r="O85" i="2"/>
  <c r="I86" i="2"/>
  <c r="L86" i="2"/>
  <c r="O86" i="2"/>
  <c r="I87" i="2"/>
  <c r="L87" i="2"/>
  <c r="O87" i="2"/>
  <c r="I88" i="2"/>
  <c r="L88" i="2"/>
  <c r="O88" i="2"/>
  <c r="I89" i="2"/>
  <c r="L89" i="2"/>
  <c r="O89" i="2"/>
  <c r="I90" i="2"/>
  <c r="L90" i="2"/>
  <c r="O90" i="2"/>
</calcChain>
</file>

<file path=xl/sharedStrings.xml><?xml version="1.0" encoding="utf-8"?>
<sst xmlns="http://schemas.openxmlformats.org/spreadsheetml/2006/main" count="887" uniqueCount="661">
  <si>
    <t>V1M</t>
  </si>
  <si>
    <t>CLUB TRIATLON SANVICENTEÑO</t>
  </si>
  <si>
    <t>MANUEL JORGE GONZALEZ</t>
  </si>
  <si>
    <t>DNP</t>
  </si>
  <si>
    <t>V2M</t>
  </si>
  <si>
    <t>TRIATLON DON BENITO</t>
  </si>
  <si>
    <t>FRANCISCO JAVIER MADROÑERO AGUDO</t>
  </si>
  <si>
    <t>ABM</t>
  </si>
  <si>
    <t>NO FEDERADO</t>
  </si>
  <si>
    <t>DARIO FERNANDEZ FERNANDEZ</t>
  </si>
  <si>
    <t>CLUB DEPORTIVO TRIVALL</t>
  </si>
  <si>
    <t>JORGE JIMENEZ ROLO</t>
  </si>
  <si>
    <t>JAVIER SANCHEZ MARTIN</t>
  </si>
  <si>
    <t>ADOLFO MARTIN GOMEZ</t>
  </si>
  <si>
    <t>CAPEX</t>
  </si>
  <si>
    <t>JOSE JOAQUIN CASTRO INFANTES</t>
  </si>
  <si>
    <t>TRIATLON CORIA</t>
  </si>
  <si>
    <t>MOUNIR BEJAOUI RAMOS</t>
  </si>
  <si>
    <t>VICTOR ALFONSO BARDON SANCHEZ</t>
  </si>
  <si>
    <t>LAZARO JAVIER PINERO RABASOT</t>
  </si>
  <si>
    <t>CESAR SARRO MARTIN</t>
  </si>
  <si>
    <t>LUIS FERNANDO MIGUEL PIRIS</t>
  </si>
  <si>
    <t>IGNACIO CORDOBA MORAN</t>
  </si>
  <si>
    <t>ARTE FISICO</t>
  </si>
  <si>
    <t>DOMINGO SANCHEZ CUADRADO</t>
  </si>
  <si>
    <t>CLUB TRIATLON MONTIJO</t>
  </si>
  <si>
    <t>DIEGO GERMAN CABEZUDO</t>
  </si>
  <si>
    <t>01:08:46</t>
  </si>
  <si>
    <t>00:20:52</t>
  </si>
  <si>
    <t>JOSE ANTONIO VILLA CANELADA</t>
  </si>
  <si>
    <t>DNF</t>
  </si>
  <si>
    <t>+00:15:43</t>
  </si>
  <si>
    <t>01:18:21</t>
  </si>
  <si>
    <t>00:10:24</t>
  </si>
  <si>
    <t>00:45:02</t>
  </si>
  <si>
    <t>00:22:53</t>
  </si>
  <si>
    <t>CESAR MORENO RECIO</t>
  </si>
  <si>
    <t>+00:25:05</t>
  </si>
  <si>
    <t>01:27:42</t>
  </si>
  <si>
    <t>00:18:38</t>
  </si>
  <si>
    <t>00:43:31</t>
  </si>
  <si>
    <t>00:25:32</t>
  </si>
  <si>
    <t>TRIATLON PACENSE</t>
  </si>
  <si>
    <t>MARTIN COBOS RODRIGUEZ</t>
  </si>
  <si>
    <t>89o</t>
  </si>
  <si>
    <t>+00:24:23</t>
  </si>
  <si>
    <t>01:27:01</t>
  </si>
  <si>
    <t>00:19:33</t>
  </si>
  <si>
    <t>00:42:45</t>
  </si>
  <si>
    <t>00:24:42</t>
  </si>
  <si>
    <t>MIGUEL ANGEL CASALLO FERNANDEZ</t>
  </si>
  <si>
    <t>88o</t>
  </si>
  <si>
    <t>+00:24:10</t>
  </si>
  <si>
    <t>01:26:47</t>
  </si>
  <si>
    <t>00:19:04</t>
  </si>
  <si>
    <t>00:42:39</t>
  </si>
  <si>
    <t>00:25:03</t>
  </si>
  <si>
    <t>ANDRES NUÑEZ PARES</t>
  </si>
  <si>
    <t>87o</t>
  </si>
  <si>
    <t>+00:23:28</t>
  </si>
  <si>
    <t>01:26:05</t>
  </si>
  <si>
    <t>00:18:58</t>
  </si>
  <si>
    <t>00:44:06</t>
  </si>
  <si>
    <t>00:23:01</t>
  </si>
  <si>
    <t>JAIME CAPEROTE RAMOS</t>
  </si>
  <si>
    <t>86o</t>
  </si>
  <si>
    <t>+00:20:57</t>
  </si>
  <si>
    <t>01:23:35</t>
  </si>
  <si>
    <t>00:16:41</t>
  </si>
  <si>
    <t>00:44:19</t>
  </si>
  <si>
    <t>00:22:34</t>
  </si>
  <si>
    <t>PARATRIM</t>
  </si>
  <si>
    <t>AD TRIATLON ECOSPORT ALCOBENDAS</t>
  </si>
  <si>
    <t>KINI CARRASCO AVILA</t>
  </si>
  <si>
    <t>85o</t>
  </si>
  <si>
    <t>+00:20:47</t>
  </si>
  <si>
    <t>01:23:24</t>
  </si>
  <si>
    <t>00:20:54</t>
  </si>
  <si>
    <t>00:40:28</t>
  </si>
  <si>
    <t>00:22:02</t>
  </si>
  <si>
    <t>JOSE MANUEL FERNANDEZ HOYAS</t>
  </si>
  <si>
    <t>84o</t>
  </si>
  <si>
    <t>+00:20:42</t>
  </si>
  <si>
    <t>01:23:19</t>
  </si>
  <si>
    <t>00:18:10</t>
  </si>
  <si>
    <t>00:41:27</t>
  </si>
  <si>
    <t>00:23:41</t>
  </si>
  <si>
    <t>C.N. CACERES LOS DELFINES</t>
  </si>
  <si>
    <t>JUAN MANUEL MUÑOZ GONZÁLEZ</t>
  </si>
  <si>
    <t>83o</t>
  </si>
  <si>
    <t>+00:18:46</t>
  </si>
  <si>
    <t>01:21:24</t>
  </si>
  <si>
    <t>00:17:24</t>
  </si>
  <si>
    <t>00:41:34</t>
  </si>
  <si>
    <t>00:22:25</t>
  </si>
  <si>
    <t>JNM</t>
  </si>
  <si>
    <t>CLUB TRIATLON MERIDA</t>
  </si>
  <si>
    <t>CARLOS MARTINEZ FUENTES</t>
  </si>
  <si>
    <t>82o</t>
  </si>
  <si>
    <t>+00:18:18</t>
  </si>
  <si>
    <t>01:20:56</t>
  </si>
  <si>
    <t>00:16:31</t>
  </si>
  <si>
    <t>00:43:01</t>
  </si>
  <si>
    <t>00:21:23</t>
  </si>
  <si>
    <t>TRIATLON JEREZ</t>
  </si>
  <si>
    <t>MIGUEL BARROSO MARQUEZ</t>
  </si>
  <si>
    <t>81o</t>
  </si>
  <si>
    <t>+00:17:42</t>
  </si>
  <si>
    <t>01:20:19</t>
  </si>
  <si>
    <t>00:17:44</t>
  </si>
  <si>
    <t>00:38:35</t>
  </si>
  <si>
    <t>00:23:59</t>
  </si>
  <si>
    <t>CLUB EXTREMADURA TRIATLON</t>
  </si>
  <si>
    <t>RAUL VALENCIA ESTEVEZ</t>
  </si>
  <si>
    <t>80o</t>
  </si>
  <si>
    <t>+00:17:15</t>
  </si>
  <si>
    <t>01:19:52</t>
  </si>
  <si>
    <t>00:17:16</t>
  </si>
  <si>
    <t>00:38:51</t>
  </si>
  <si>
    <t>00:23:44</t>
  </si>
  <si>
    <t>MARCO ABBINK</t>
  </si>
  <si>
    <t>79o</t>
  </si>
  <si>
    <t>+00:17:11</t>
  </si>
  <si>
    <t>01:19:49</t>
  </si>
  <si>
    <t>00:17:17</t>
  </si>
  <si>
    <t>00:40:53</t>
  </si>
  <si>
    <t>00:21:38</t>
  </si>
  <si>
    <t>DIEGO PANADERO ALVAREZ</t>
  </si>
  <si>
    <t>78o</t>
  </si>
  <si>
    <t>+00:16:47</t>
  </si>
  <si>
    <t>01:19:25</t>
  </si>
  <si>
    <t>00:16:59</t>
  </si>
  <si>
    <t>00:38:46</t>
  </si>
  <si>
    <t>00:23:39</t>
  </si>
  <si>
    <t>JOSE LUIS CHAVEZ ZAMBRANO</t>
  </si>
  <si>
    <t>77o</t>
  </si>
  <si>
    <t>+00:16:45</t>
  </si>
  <si>
    <t>01:19:22</t>
  </si>
  <si>
    <t>00:17:11</t>
  </si>
  <si>
    <t>00:40:03</t>
  </si>
  <si>
    <t>00:22:08</t>
  </si>
  <si>
    <t>BORJA ALVARADO DIAZ</t>
  </si>
  <si>
    <t>76o</t>
  </si>
  <si>
    <t>+00:16:43</t>
  </si>
  <si>
    <t>01:19:21</t>
  </si>
  <si>
    <t>00:17:12</t>
  </si>
  <si>
    <t>00:39:25</t>
  </si>
  <si>
    <t>00:22:43</t>
  </si>
  <si>
    <t>CLUB NATACION BADAJOZ</t>
  </si>
  <si>
    <t>JAVIER GRACIA PINILLA</t>
  </si>
  <si>
    <t>75o</t>
  </si>
  <si>
    <t>+00:16:22</t>
  </si>
  <si>
    <t>01:18:59</t>
  </si>
  <si>
    <t>00:16:52</t>
  </si>
  <si>
    <t>00:38:58</t>
  </si>
  <si>
    <t>00:23:09</t>
  </si>
  <si>
    <t>V3M</t>
  </si>
  <si>
    <t>ANTONIO CALDERON GONZALEZ</t>
  </si>
  <si>
    <t>74o</t>
  </si>
  <si>
    <t>+00:16:20</t>
  </si>
  <si>
    <t>01:18:58</t>
  </si>
  <si>
    <t>00:16:36</t>
  </si>
  <si>
    <t>00:38:56</t>
  </si>
  <si>
    <t>00:23:24</t>
  </si>
  <si>
    <t>JOSE ANTONIO OLLERO ROCHA</t>
  </si>
  <si>
    <t>73o</t>
  </si>
  <si>
    <t>+00:15:54</t>
  </si>
  <si>
    <t>01:18:31</t>
  </si>
  <si>
    <t>00:16:28</t>
  </si>
  <si>
    <t>00:22:38</t>
  </si>
  <si>
    <t>TRIALTON PACENSE</t>
  </si>
  <si>
    <t>JAIME GOMEZ CALERO</t>
  </si>
  <si>
    <t>72o</t>
  </si>
  <si>
    <t>+00:15:52</t>
  </si>
  <si>
    <t>01:18:29</t>
  </si>
  <si>
    <t>00:16:23</t>
  </si>
  <si>
    <t>00:39:40</t>
  </si>
  <si>
    <t>LEANDRO ESPINOSA GARCIA</t>
  </si>
  <si>
    <t>71o</t>
  </si>
  <si>
    <t>+00:15:44</t>
  </si>
  <si>
    <t>01:18:22</t>
  </si>
  <si>
    <t>00:16:16</t>
  </si>
  <si>
    <t>00:39:51</t>
  </si>
  <si>
    <t>00:22:14</t>
  </si>
  <si>
    <t>DIEGO ANTONIO DIAZ GRAGERA</t>
  </si>
  <si>
    <t>70o</t>
  </si>
  <si>
    <t>01:18:20</t>
  </si>
  <si>
    <t>00:17:19</t>
  </si>
  <si>
    <t>00:39:22</t>
  </si>
  <si>
    <t>ENRIQUE GUILLERMO ORDIALES ROLLIZO</t>
  </si>
  <si>
    <t>69o</t>
  </si>
  <si>
    <t>+00:15:42</t>
  </si>
  <si>
    <t>00:16:53</t>
  </si>
  <si>
    <t>00:39:26</t>
  </si>
  <si>
    <t>00:22:00</t>
  </si>
  <si>
    <t>GENARO GARZO FERNANDEZ</t>
  </si>
  <si>
    <t>68o</t>
  </si>
  <si>
    <t>01:18:19</t>
  </si>
  <si>
    <t>00:15:53</t>
  </si>
  <si>
    <t>00:40:07</t>
  </si>
  <si>
    <t>00:22:18</t>
  </si>
  <si>
    <t>JUAN CARLOS PECERO ORTIZ</t>
  </si>
  <si>
    <t>67o</t>
  </si>
  <si>
    <t>+00:15:33</t>
  </si>
  <si>
    <t>01:18:11</t>
  </si>
  <si>
    <t>00:17:54</t>
  </si>
  <si>
    <t>00:38:11</t>
  </si>
  <si>
    <t>00:22:06</t>
  </si>
  <si>
    <t>JOSE VAZQUEZ REALES</t>
  </si>
  <si>
    <t>66o</t>
  </si>
  <si>
    <t>+00:15:31</t>
  </si>
  <si>
    <t>01:18:09</t>
  </si>
  <si>
    <t>00:15:18</t>
  </si>
  <si>
    <t>00:42:38</t>
  </si>
  <si>
    <t>00:20:11</t>
  </si>
  <si>
    <t>JVM</t>
  </si>
  <si>
    <t>PABLO RODRIGUEZ TELLO</t>
  </si>
  <si>
    <t>65o</t>
  </si>
  <si>
    <t>+00:15:11</t>
  </si>
  <si>
    <t>01:17:49</t>
  </si>
  <si>
    <t>00:16:03</t>
  </si>
  <si>
    <t>00:39:09</t>
  </si>
  <si>
    <t>00:22:35</t>
  </si>
  <si>
    <t>SANTIAGO MIGUEL SANCHON MARTIN</t>
  </si>
  <si>
    <t>64o</t>
  </si>
  <si>
    <t>+00:15:02</t>
  </si>
  <si>
    <t>01:17:40</t>
  </si>
  <si>
    <t>00:17:05</t>
  </si>
  <si>
    <t>00:38:13</t>
  </si>
  <si>
    <t>00:22:21</t>
  </si>
  <si>
    <t>F. JAVIER GUTIERREZ PAREJO</t>
  </si>
  <si>
    <t>63o</t>
  </si>
  <si>
    <t>+00:14:46</t>
  </si>
  <si>
    <t>01:17:24</t>
  </si>
  <si>
    <t>00:17:25</t>
  </si>
  <si>
    <t>00:37:53</t>
  </si>
  <si>
    <t>00:22:04</t>
  </si>
  <si>
    <t>DIEGO MIRANDA GOMEZ</t>
  </si>
  <si>
    <t>62o</t>
  </si>
  <si>
    <t>+00:14:29</t>
  </si>
  <si>
    <t>01:17:07</t>
  </si>
  <si>
    <t>00:14:23</t>
  </si>
  <si>
    <t>00:42:31</t>
  </si>
  <si>
    <t>00:20:12</t>
  </si>
  <si>
    <t>BRUNO GUTIERREZ TIZON</t>
  </si>
  <si>
    <t>61o</t>
  </si>
  <si>
    <t>+00:14:19</t>
  </si>
  <si>
    <t>01:16:56</t>
  </si>
  <si>
    <t>00:16:18</t>
  </si>
  <si>
    <t>00:38:37</t>
  </si>
  <si>
    <t>00:22:01</t>
  </si>
  <si>
    <t>MIGUEL DIAZ COLO</t>
  </si>
  <si>
    <t>60o</t>
  </si>
  <si>
    <t>+00:14:05</t>
  </si>
  <si>
    <t>01:16:42</t>
  </si>
  <si>
    <t>00:37:43</t>
  </si>
  <si>
    <t>00:21:47</t>
  </si>
  <si>
    <t>ESCUELA TRIATLON PLASENCIA</t>
  </si>
  <si>
    <t>IVAN LUIS CORREDOR SANCHEZ</t>
  </si>
  <si>
    <t>59o</t>
  </si>
  <si>
    <t>+00:13:28</t>
  </si>
  <si>
    <t>01:16:05</t>
  </si>
  <si>
    <t>00:16:02</t>
  </si>
  <si>
    <t>00:38:00</t>
  </si>
  <si>
    <t>MANUEL JOSE DAVALOS JARAMILLO</t>
  </si>
  <si>
    <t>58o</t>
  </si>
  <si>
    <t>+00:13:14</t>
  </si>
  <si>
    <t>01:15:51</t>
  </si>
  <si>
    <t>00:16:12</t>
  </si>
  <si>
    <t>00:38:02</t>
  </si>
  <si>
    <t>00:21:37</t>
  </si>
  <si>
    <t>ABEL LOURTAU LOPEZ</t>
  </si>
  <si>
    <t>57o</t>
  </si>
  <si>
    <t>+00:12:45</t>
  </si>
  <si>
    <t>01:15:23</t>
  </si>
  <si>
    <t>00:16:42</t>
  </si>
  <si>
    <t>00:36:55</t>
  </si>
  <si>
    <t>00:21:44</t>
  </si>
  <si>
    <t>JUAN JOSE SANCHEZ GUARDADO</t>
  </si>
  <si>
    <t>56o</t>
  </si>
  <si>
    <t>+00:12:31</t>
  </si>
  <si>
    <t>01:15:09</t>
  </si>
  <si>
    <t>00:15:39</t>
  </si>
  <si>
    <t>00:38:14</t>
  </si>
  <si>
    <t>00:21:15</t>
  </si>
  <si>
    <t>FRANCISCO JIMENEZ MARCHENA</t>
  </si>
  <si>
    <t>55o</t>
  </si>
  <si>
    <t>+00:12:29</t>
  </si>
  <si>
    <t>01:15:07</t>
  </si>
  <si>
    <t>00:16:26</t>
  </si>
  <si>
    <t>00:37:15</t>
  </si>
  <si>
    <t>00:21:24</t>
  </si>
  <si>
    <t>VICTOR MANUEL MORENO DELGADO</t>
  </si>
  <si>
    <t>54o</t>
  </si>
  <si>
    <t>+00:12:25</t>
  </si>
  <si>
    <t>01:15:03</t>
  </si>
  <si>
    <t>00:38:25</t>
  </si>
  <si>
    <t>00:20:21</t>
  </si>
  <si>
    <t>DANIEL FERNANDEZ GONZALEZ</t>
  </si>
  <si>
    <t>53o</t>
  </si>
  <si>
    <t>+00:12:19</t>
  </si>
  <si>
    <t>01:14:57</t>
  </si>
  <si>
    <t>00:38:17</t>
  </si>
  <si>
    <t>00:20:22</t>
  </si>
  <si>
    <t>JAVIER GONZALEZ CARBALLO</t>
  </si>
  <si>
    <t>52o</t>
  </si>
  <si>
    <t>+00:11:53</t>
  </si>
  <si>
    <t>01:14:31</t>
  </si>
  <si>
    <t>00:15:28</t>
  </si>
  <si>
    <t>00:37:24</t>
  </si>
  <si>
    <t>BRUNO DOMINGUEZ SALVADOR</t>
  </si>
  <si>
    <t>51o</t>
  </si>
  <si>
    <t>01:14:30</t>
  </si>
  <si>
    <t>00:15:49</t>
  </si>
  <si>
    <t>00:38:34</t>
  </si>
  <si>
    <t>00:20:06</t>
  </si>
  <si>
    <t>C.D. ENTRENA@TRIJUANSA</t>
  </si>
  <si>
    <t>LUCAS ESTEBAN GONZALEZ</t>
  </si>
  <si>
    <t>50o</t>
  </si>
  <si>
    <t>+00:11:28</t>
  </si>
  <si>
    <t>01:14:05</t>
  </si>
  <si>
    <t>00:37:10</t>
  </si>
  <si>
    <t>00:20:43</t>
  </si>
  <si>
    <t>JESUS REDONDO GARCIA</t>
  </si>
  <si>
    <t>49o</t>
  </si>
  <si>
    <t>+00:10:45</t>
  </si>
  <si>
    <t>01:13:22</t>
  </si>
  <si>
    <t>00:15:21</t>
  </si>
  <si>
    <t>00:37:26</t>
  </si>
  <si>
    <t>00:20:34</t>
  </si>
  <si>
    <t>JOSE CHAMORRO MATEOS</t>
  </si>
  <si>
    <t>48o</t>
  </si>
  <si>
    <t>+00:09:38</t>
  </si>
  <si>
    <t>01:12:15</t>
  </si>
  <si>
    <t>00:16:06</t>
  </si>
  <si>
    <t>00:35:54</t>
  </si>
  <si>
    <t>00:20:14</t>
  </si>
  <si>
    <t>JUAN DIEGO GARCIA MORENO</t>
  </si>
  <si>
    <t>47o</t>
  </si>
  <si>
    <t>+00:09:07</t>
  </si>
  <si>
    <t>01:11:45</t>
  </si>
  <si>
    <t>00:35:49</t>
  </si>
  <si>
    <t>00:20:17</t>
  </si>
  <si>
    <t>MARCOS MURILLO CHAVEZ</t>
  </si>
  <si>
    <t>46o</t>
  </si>
  <si>
    <t>+00:09:05</t>
  </si>
  <si>
    <t>01:11:42</t>
  </si>
  <si>
    <t>00:15:26</t>
  </si>
  <si>
    <t>00:36:02</t>
  </si>
  <si>
    <t>00:20:13</t>
  </si>
  <si>
    <t>Triatlon Trujillo</t>
  </si>
  <si>
    <t>ISMAEL RUBIO DIAZ</t>
  </si>
  <si>
    <t>45o</t>
  </si>
  <si>
    <t>+00:09:00</t>
  </si>
  <si>
    <t>01:11:38</t>
  </si>
  <si>
    <t>00:15:32</t>
  </si>
  <si>
    <t>00:35:22</t>
  </si>
  <si>
    <t>00:20:42</t>
  </si>
  <si>
    <t>RAMON PEREZ GUERRERO</t>
  </si>
  <si>
    <t>44o</t>
  </si>
  <si>
    <t>+00:08:35</t>
  </si>
  <si>
    <t>01:11:12</t>
  </si>
  <si>
    <t>00:15:01</t>
  </si>
  <si>
    <t>00:36:33</t>
  </si>
  <si>
    <t>00:19:38</t>
  </si>
  <si>
    <t>CD SORIA 9</t>
  </si>
  <si>
    <t>MIGUEL GUZMAN HERNANDEZ HERNANDEZ</t>
  </si>
  <si>
    <t>43o</t>
  </si>
  <si>
    <t>+00:08:28</t>
  </si>
  <si>
    <t>01:11:06</t>
  </si>
  <si>
    <t>00:14:46</t>
  </si>
  <si>
    <t>00:36:21</t>
  </si>
  <si>
    <t>00:19:58</t>
  </si>
  <si>
    <t>RUBEN GONZALEZ PASTOR</t>
  </si>
  <si>
    <t>42o</t>
  </si>
  <si>
    <t>+00:08:22</t>
  </si>
  <si>
    <t>01:11:00</t>
  </si>
  <si>
    <t>00:14:50</t>
  </si>
  <si>
    <t>00:36:00</t>
  </si>
  <si>
    <t>00:20:09</t>
  </si>
  <si>
    <t>LUIS MIGUEL CARVAJAL DUQUE</t>
  </si>
  <si>
    <t>41o</t>
  </si>
  <si>
    <t>+00:08:04</t>
  </si>
  <si>
    <t>01:10:42</t>
  </si>
  <si>
    <t>00:14:52</t>
  </si>
  <si>
    <t>00:35:50</t>
  </si>
  <si>
    <t>00:20:00</t>
  </si>
  <si>
    <t>VICTOR MANUEL BARRANTES BORRELLA</t>
  </si>
  <si>
    <t>40o</t>
  </si>
  <si>
    <t>+00:08:03</t>
  </si>
  <si>
    <t>01:10:41</t>
  </si>
  <si>
    <t>00:14:59</t>
  </si>
  <si>
    <t>00:35:48</t>
  </si>
  <si>
    <t>00:19:53</t>
  </si>
  <si>
    <t>JUAN FRANCISCO CADENAS SANCHEZ</t>
  </si>
  <si>
    <t>39o</t>
  </si>
  <si>
    <t>+00:07:57</t>
  </si>
  <si>
    <t>01:10:35</t>
  </si>
  <si>
    <t>00:14:43</t>
  </si>
  <si>
    <t>00:36:38</t>
  </si>
  <si>
    <t>00:19:13</t>
  </si>
  <si>
    <t>FRANCISCO JULIAN RODRIGUEZ PEREZ</t>
  </si>
  <si>
    <t>38o</t>
  </si>
  <si>
    <t>+00:07:37</t>
  </si>
  <si>
    <t>01:10:15</t>
  </si>
  <si>
    <t>00:14:24</t>
  </si>
  <si>
    <t>00:36:42</t>
  </si>
  <si>
    <t>00:19:08</t>
  </si>
  <si>
    <t>IMANOL ALFONSO GARCIA</t>
  </si>
  <si>
    <t>37o</t>
  </si>
  <si>
    <t>+00:07:35</t>
  </si>
  <si>
    <t>01:10:12</t>
  </si>
  <si>
    <t>00:14:29</t>
  </si>
  <si>
    <t>00:36:04</t>
  </si>
  <si>
    <t>ABEL CONTRERAS CABALLERO</t>
  </si>
  <si>
    <t>36o</t>
  </si>
  <si>
    <t>+00:07:26</t>
  </si>
  <si>
    <t>01:10:04</t>
  </si>
  <si>
    <t>00:14:27</t>
  </si>
  <si>
    <t>00:36:27</t>
  </si>
  <si>
    <t>00:19:09</t>
  </si>
  <si>
    <t>JOSE MANUEL MARQUEZ MENDEZ</t>
  </si>
  <si>
    <t>35o</t>
  </si>
  <si>
    <t>+00:07:16</t>
  </si>
  <si>
    <t>01:09:53</t>
  </si>
  <si>
    <t>00:35:55</t>
  </si>
  <si>
    <t>00:19:12</t>
  </si>
  <si>
    <t>JOSE RUBEN SANCHEZ PEREZ</t>
  </si>
  <si>
    <t>34o</t>
  </si>
  <si>
    <t>+00:06:58</t>
  </si>
  <si>
    <t>01:09:35</t>
  </si>
  <si>
    <t>00:14:26</t>
  </si>
  <si>
    <t>00:36:18</t>
  </si>
  <si>
    <t>00:18:50</t>
  </si>
  <si>
    <t>CLEMENTE VENTURA BURGOS</t>
  </si>
  <si>
    <t>33o</t>
  </si>
  <si>
    <t>+00:06:37</t>
  </si>
  <si>
    <t>01:09:15</t>
  </si>
  <si>
    <t>00:15:27</t>
  </si>
  <si>
    <t>00:34:37</t>
  </si>
  <si>
    <t>00:19:10</t>
  </si>
  <si>
    <t>JUAN JOSE NEVADO ZAMORO</t>
  </si>
  <si>
    <t>32o</t>
  </si>
  <si>
    <t>+00:06:05</t>
  </si>
  <si>
    <t>01:08:43</t>
  </si>
  <si>
    <t>00:15:24</t>
  </si>
  <si>
    <t>00:33:55</t>
  </si>
  <si>
    <t>00:19:23</t>
  </si>
  <si>
    <t>MANUEL GONZALEZ SOLTERO</t>
  </si>
  <si>
    <t>31o</t>
  </si>
  <si>
    <t>+00:05:25</t>
  </si>
  <si>
    <t>01:08:03</t>
  </si>
  <si>
    <t>00:14:35</t>
  </si>
  <si>
    <t>00:34:14</t>
  </si>
  <si>
    <t>ANTONIO JESUS RUBIO EXPOXITO</t>
  </si>
  <si>
    <t>30o</t>
  </si>
  <si>
    <t>+00:05:17</t>
  </si>
  <si>
    <t>01:07:54</t>
  </si>
  <si>
    <t>00:14:40</t>
  </si>
  <si>
    <t>00:34:08</t>
  </si>
  <si>
    <t>00:19:05</t>
  </si>
  <si>
    <t>CLUB TRIATLON 401</t>
  </si>
  <si>
    <t>ALVARO CAMELLO LAZARO</t>
  </si>
  <si>
    <t>29o</t>
  </si>
  <si>
    <t>+00:05:08</t>
  </si>
  <si>
    <t>01:07:45</t>
  </si>
  <si>
    <t>00:14:37</t>
  </si>
  <si>
    <t>00:34:10</t>
  </si>
  <si>
    <t>00:18:56</t>
  </si>
  <si>
    <t>PABLO MERIN SANGUINO</t>
  </si>
  <si>
    <t>28o</t>
  </si>
  <si>
    <t>+00:05:04</t>
  </si>
  <si>
    <t>01:07:41</t>
  </si>
  <si>
    <t>00:14:34</t>
  </si>
  <si>
    <t>00:34:09</t>
  </si>
  <si>
    <t>00:18:57</t>
  </si>
  <si>
    <t>DIEGO PUERTAS TENORIO</t>
  </si>
  <si>
    <t>27o</t>
  </si>
  <si>
    <t>+00:04:56</t>
  </si>
  <si>
    <t>01:07:34</t>
  </si>
  <si>
    <t>00:15:40</t>
  </si>
  <si>
    <t>00:34:05</t>
  </si>
  <si>
    <t>00:17:48</t>
  </si>
  <si>
    <t>MANUEL DURAN BRAVO</t>
  </si>
  <si>
    <t>26o</t>
  </si>
  <si>
    <t>+00:04:46</t>
  </si>
  <si>
    <t>01:07:23</t>
  </si>
  <si>
    <t>00:18:49</t>
  </si>
  <si>
    <t>JOSE ANTONIO HORMIGO LOPEZ</t>
  </si>
  <si>
    <t>25o</t>
  </si>
  <si>
    <t>+00:04:33</t>
  </si>
  <si>
    <t>01:07:11</t>
  </si>
  <si>
    <t>00:13:55</t>
  </si>
  <si>
    <t>00:34:19</t>
  </si>
  <si>
    <t>DAVID CERRO HERRERO</t>
  </si>
  <si>
    <t>24o</t>
  </si>
  <si>
    <t>+00:04:32</t>
  </si>
  <si>
    <t>01:07:09</t>
  </si>
  <si>
    <t>00:14:02</t>
  </si>
  <si>
    <t>00:33:29</t>
  </si>
  <si>
    <t>00:19:37</t>
  </si>
  <si>
    <t>ANTONIO JESUS PALOMO MANZANO</t>
  </si>
  <si>
    <t>23o</t>
  </si>
  <si>
    <t>+00:04:14</t>
  </si>
  <si>
    <t>01:06:52</t>
  </si>
  <si>
    <t>00:13:37</t>
  </si>
  <si>
    <t>00:34:17</t>
  </si>
  <si>
    <t>JOSE CALDERON GONZALEZ</t>
  </si>
  <si>
    <t>22o</t>
  </si>
  <si>
    <t>+00:04:08</t>
  </si>
  <si>
    <t>01:06:46</t>
  </si>
  <si>
    <t>00:13:29</t>
  </si>
  <si>
    <t>00:34:28</t>
  </si>
  <si>
    <t>00:18:47</t>
  </si>
  <si>
    <t>SUB23M</t>
  </si>
  <si>
    <t>JAIME PAULINO ASENSIO</t>
  </si>
  <si>
    <t>21o</t>
  </si>
  <si>
    <t>+00:04:04</t>
  </si>
  <si>
    <t>01:06:42</t>
  </si>
  <si>
    <t>00:34:33</t>
  </si>
  <si>
    <t>00:18:39</t>
  </si>
  <si>
    <t>DANIEL MARTIN-ROMO PARRA</t>
  </si>
  <si>
    <t>20o</t>
  </si>
  <si>
    <t>+00:03:59</t>
  </si>
  <si>
    <t>01:06:37</t>
  </si>
  <si>
    <t>00:14:19</t>
  </si>
  <si>
    <t>00:33:38</t>
  </si>
  <si>
    <t>ALVARO GOMEZ CARRASCO</t>
  </si>
  <si>
    <t>19o</t>
  </si>
  <si>
    <t>+00:03:50</t>
  </si>
  <si>
    <t>01:06:28</t>
  </si>
  <si>
    <t>OSCAR PALOMO JOCILES</t>
  </si>
  <si>
    <t>18o</t>
  </si>
  <si>
    <t>+00:03:43</t>
  </si>
  <si>
    <t>01:06:21</t>
  </si>
  <si>
    <t>00:14:06</t>
  </si>
  <si>
    <t>00:33:58</t>
  </si>
  <si>
    <t>00:18:16</t>
  </si>
  <si>
    <t>CD TRIATLON TRIWILD FUENSALIDA</t>
  </si>
  <si>
    <t>CARLOS VELAZQUEZ MARTIN DE BLAS</t>
  </si>
  <si>
    <t>17o</t>
  </si>
  <si>
    <t>+00:03:25</t>
  </si>
  <si>
    <t>01:06:02</t>
  </si>
  <si>
    <t>00:14:00</t>
  </si>
  <si>
    <t>00:33:47</t>
  </si>
  <si>
    <t>00:18:14</t>
  </si>
  <si>
    <t>FRANCISCO JAVIER PORRINO RUIZ</t>
  </si>
  <si>
    <t>16o</t>
  </si>
  <si>
    <t>+00:03:21</t>
  </si>
  <si>
    <t>01:05:58</t>
  </si>
  <si>
    <t>00:13:51</t>
  </si>
  <si>
    <t>00:33:20</t>
  </si>
  <si>
    <t>00:18:46</t>
  </si>
  <si>
    <t>OSCAR SOLIS TOVAR</t>
  </si>
  <si>
    <t>15o</t>
  </si>
  <si>
    <t>+00:03:18</t>
  </si>
  <si>
    <t>01:05:55</t>
  </si>
  <si>
    <t>00:13:58</t>
  </si>
  <si>
    <t>00:33:16</t>
  </si>
  <si>
    <t>00:18:40</t>
  </si>
  <si>
    <t>EMILIO DELGADO LOZANO</t>
  </si>
  <si>
    <t>14o</t>
  </si>
  <si>
    <t>+00:03:10</t>
  </si>
  <si>
    <t>01:05:48</t>
  </si>
  <si>
    <t>00:13:52</t>
  </si>
  <si>
    <t>00:33:28</t>
  </si>
  <si>
    <t>00:18:27</t>
  </si>
  <si>
    <t>PERU LOZANO GARCIA</t>
  </si>
  <si>
    <t>13o</t>
  </si>
  <si>
    <t>+00:03:05</t>
  </si>
  <si>
    <t>01:05:42</t>
  </si>
  <si>
    <t>00:13:34</t>
  </si>
  <si>
    <t>00:34:15</t>
  </si>
  <si>
    <t>00:17:52</t>
  </si>
  <si>
    <t>VICTOR ALIAS FERNANDEZ</t>
  </si>
  <si>
    <t>12o</t>
  </si>
  <si>
    <t>+00:02:57</t>
  </si>
  <si>
    <t>01:05:34</t>
  </si>
  <si>
    <t>00:13:32</t>
  </si>
  <si>
    <t>00:33:44</t>
  </si>
  <si>
    <t>00:18:18</t>
  </si>
  <si>
    <t>MARIO DE LA VEGA SAN MIGUEL</t>
  </si>
  <si>
    <t>11o</t>
  </si>
  <si>
    <t>+00:02:55</t>
  </si>
  <si>
    <t>01:05:33</t>
  </si>
  <si>
    <t>00:13:20</t>
  </si>
  <si>
    <t>00:34:00</t>
  </si>
  <si>
    <t>00:18:12</t>
  </si>
  <si>
    <t>VALENTIN MORENO DURAN</t>
  </si>
  <si>
    <t>10o</t>
  </si>
  <si>
    <t>+00:01:49</t>
  </si>
  <si>
    <t>01:04:27</t>
  </si>
  <si>
    <t>00:13:57</t>
  </si>
  <si>
    <t>00:32:42</t>
  </si>
  <si>
    <t>00:17:46</t>
  </si>
  <si>
    <t>SANTIAGO MARTIN-ROMO PARRA</t>
  </si>
  <si>
    <t>9o</t>
  </si>
  <si>
    <t>+00:01:35</t>
  </si>
  <si>
    <t>01:04:12</t>
  </si>
  <si>
    <t>00:13:46</t>
  </si>
  <si>
    <t>00:32:39</t>
  </si>
  <si>
    <t>MANUEL BLANCO SANTOS</t>
  </si>
  <si>
    <t>8o</t>
  </si>
  <si>
    <t>+00:01:29</t>
  </si>
  <si>
    <t>01:04:06</t>
  </si>
  <si>
    <t>00:13:50</t>
  </si>
  <si>
    <t>00:32:29</t>
  </si>
  <si>
    <t>00:17:47</t>
  </si>
  <si>
    <t>CLUB DE TRIATLON DIABLILLOS DE RIVAS</t>
  </si>
  <si>
    <t>VICTOR VELASCO GARCIA</t>
  </si>
  <si>
    <t>7o</t>
  </si>
  <si>
    <t>+00:00:55</t>
  </si>
  <si>
    <t>01:03:33</t>
  </si>
  <si>
    <t>00:13:10</t>
  </si>
  <si>
    <t>00:32:36</t>
  </si>
  <si>
    <t>JOSE MARIA ALVAREZ INFANTES</t>
  </si>
  <si>
    <t>6o</t>
  </si>
  <si>
    <t>+00:00:52</t>
  </si>
  <si>
    <t>01:03:29</t>
  </si>
  <si>
    <t>00:13:08</t>
  </si>
  <si>
    <t>00:32:32</t>
  </si>
  <si>
    <t>ANTONIO J. SANROMAN MERINO</t>
  </si>
  <si>
    <t>5o</t>
  </si>
  <si>
    <t>+00:00:49</t>
  </si>
  <si>
    <t>01:03:27</t>
  </si>
  <si>
    <t>00:13:12</t>
  </si>
  <si>
    <t>00:17:45</t>
  </si>
  <si>
    <t>VALERIO JARAIZ ARIAS</t>
  </si>
  <si>
    <t>4o</t>
  </si>
  <si>
    <t>+00:00:38</t>
  </si>
  <si>
    <t>01:03:16</t>
  </si>
  <si>
    <t>00:12:57</t>
  </si>
  <si>
    <t>00:32:33</t>
  </si>
  <si>
    <t>FERNANDO MENDEZ GARCIA</t>
  </si>
  <si>
    <t>3o</t>
  </si>
  <si>
    <t>+00:00:20</t>
  </si>
  <si>
    <t>01:02:57</t>
  </si>
  <si>
    <t>00:12:38</t>
  </si>
  <si>
    <t>00:32:37</t>
  </si>
  <si>
    <t>00:17:41</t>
  </si>
  <si>
    <t>ISMAEL BOCADULCE SERRANO</t>
  </si>
  <si>
    <t>2º</t>
  </si>
  <si>
    <t>+00:00:00</t>
  </si>
  <si>
    <t>01:02:37</t>
  </si>
  <si>
    <t>00:12:32</t>
  </si>
  <si>
    <t>00:32:20</t>
  </si>
  <si>
    <t>MARLINS TRIATLON MADRID</t>
  </si>
  <si>
    <t>LUIS MANUEL GONZALEZ RINCON</t>
  </si>
  <si>
    <t>1º</t>
  </si>
  <si>
    <t>Time Behind Overall</t>
  </si>
  <si>
    <t>Time</t>
  </si>
  <si>
    <t>Vel.med</t>
  </si>
  <si>
    <t>Carrera2</t>
  </si>
  <si>
    <t>Ciclismo</t>
  </si>
  <si>
    <t>Carrera1</t>
  </si>
  <si>
    <t>Categ Pos</t>
  </si>
  <si>
    <t>Category</t>
  </si>
  <si>
    <t>Club</t>
  </si>
  <si>
    <t>Name</t>
  </si>
  <si>
    <t>Race No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</si>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</sst>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[$-F400]h:mm:ss\ AM/PM"/>
  </numFmts>
  <fonts count="5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8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0" fontId="2" fillId="0" borderId="0" xfId="1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/>
    </xf>
    <xf numFmtId="0" fontId="2" fillId="0" borderId="0" xfId="1" applyFont="1" applyFill="1" applyAlignment="1"/>
    <xf numFmtId="165" fontId="2" fillId="0" borderId="0" xfId="1" applyNumberFormat="1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center"/>
    </xf>
    <xf numFmtId="0" fontId="3" fillId="0" borderId="0" xfId="1" applyFont="1"/>
    <xf numFmtId="0" fontId="4" fillId="2" borderId="0" xfId="1" applyFont="1" applyFill="1" applyAlignment="1">
      <alignment horizontal="center"/>
    </xf>
    <xf numFmtId="1" fontId="4" fillId="2" borderId="0" xfId="1" applyNumberFormat="1" applyFont="1" applyFill="1" applyAlignment="1">
      <alignment horizontal="center"/>
    </xf>
    <xf numFmtId="0" fontId="4" fillId="2" borderId="0" xfId="1" applyFont="1" applyFill="1" applyAlignment="1"/>
    <xf numFmtId="164" fontId="2" fillId="3" borderId="0" xfId="1" applyNumberFormat="1" applyFont="1" applyFill="1" applyAlignment="1">
      <alignment horizontal="center"/>
    </xf>
    <xf numFmtId="0" fontId="2" fillId="3" borderId="0" xfId="1" applyFont="1" applyFill="1" applyAlignment="1"/>
    <xf numFmtId="0" fontId="2" fillId="3" borderId="0" xfId="1" applyFont="1" applyFill="1" applyAlignment="1">
      <alignment horizontal="center"/>
    </xf>
    <xf numFmtId="165" fontId="2" fillId="3" borderId="0" xfId="1" applyNumberFormat="1" applyFont="1" applyFill="1" applyAlignment="1">
      <alignment horizontal="center" vertical="center"/>
    </xf>
    <xf numFmtId="1" fontId="2" fillId="3" borderId="0" xfId="1" applyNumberFormat="1" applyFont="1" applyFill="1" applyAlignment="1">
      <alignment horizontal="center" vertical="center"/>
    </xf>
    <xf numFmtId="2" fontId="2" fillId="3" borderId="0" xfId="1" applyNumberFormat="1" applyFont="1" applyFill="1" applyAlignment="1">
      <alignment horizontal="center"/>
    </xf>
    <xf numFmtId="1" fontId="2" fillId="3" borderId="0" xfId="1" applyNumberFormat="1" applyFont="1" applyFill="1" applyAlignment="1">
      <alignment horizontal="center"/>
    </xf>
  </cellXfs>
  <cellStyles count="2">
    <cellStyle name="Normal" xfId="0" builtinId="0"/>
    <cellStyle name="Normal 2" xfId="1" xr:uid="{D682C7E9-B468-0D4A-A1D1-6A04E040CE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BD95-F728-114E-A258-9915AF92D9FC}">
  <dimension ref="A1:Q107"/>
  <sheetViews>
    <sheetView tabSelected="1" workbookViewId="0">
      <selection activeCell="K31" sqref="K31"/>
    </sheetView>
  </sheetViews>
  <sheetFormatPr baseColWidth="10" defaultColWidth="9.1640625" defaultRowHeight="16" x14ac:dyDescent="0.2"/>
  <cols>
    <col min="1" max="1" width="7.1640625" style="2" bestFit="1" customWidth="1"/>
    <col min="2" max="2" width="14.1640625" style="2" bestFit="1" customWidth="1"/>
    <col min="3" max="3" width="45.33203125" style="1" bestFit="1" customWidth="1"/>
    <col min="4" max="4" width="43.1640625" style="1" bestFit="1" customWidth="1"/>
    <col min="5" max="5" width="12" style="1" bestFit="1" customWidth="1"/>
    <col min="6" max="6" width="16" style="2" bestFit="1" customWidth="1"/>
    <col min="7" max="7" width="4.6640625" style="2" bestFit="1" customWidth="1"/>
    <col min="8" max="8" width="14.33203125" style="2" bestFit="1" customWidth="1"/>
    <col min="9" max="9" width="13.6640625" style="2" bestFit="1" customWidth="1"/>
    <col min="10" max="10" width="4.6640625" style="3" bestFit="1" customWidth="1"/>
    <col min="11" max="11" width="14" style="2" bestFit="1" customWidth="1"/>
    <col min="12" max="12" width="13.6640625" style="2" bestFit="1" customWidth="1"/>
    <col min="13" max="13" width="4.6640625" style="3" bestFit="1" customWidth="1"/>
    <col min="14" max="14" width="14.33203125" style="2" bestFit="1" customWidth="1"/>
    <col min="15" max="15" width="13.6640625" style="2" bestFit="1" customWidth="1"/>
    <col min="16" max="16" width="10.6640625" style="2" bestFit="1" customWidth="1"/>
    <col min="17" max="17" width="24.83203125" style="2" bestFit="1" customWidth="1"/>
    <col min="18" max="16384" width="9.1640625" style="1"/>
  </cols>
  <sheetData>
    <row r="1" spans="1:17" s="11" customFormat="1" x14ac:dyDescent="0.2">
      <c r="A1" s="12" t="s">
        <v>660</v>
      </c>
      <c r="B1" s="12" t="s">
        <v>659</v>
      </c>
      <c r="C1" s="14" t="s">
        <v>658</v>
      </c>
      <c r="D1" s="14" t="s">
        <v>657</v>
      </c>
      <c r="E1" s="14" t="s">
        <v>656</v>
      </c>
      <c r="F1" s="12" t="s">
        <v>655</v>
      </c>
      <c r="G1" s="12"/>
      <c r="H1" s="12" t="s">
        <v>654</v>
      </c>
      <c r="I1" s="12" t="s">
        <v>651</v>
      </c>
      <c r="J1" s="12"/>
      <c r="K1" s="12" t="s">
        <v>653</v>
      </c>
      <c r="L1" s="12" t="s">
        <v>651</v>
      </c>
      <c r="M1" s="13"/>
      <c r="N1" s="12" t="s">
        <v>652</v>
      </c>
      <c r="O1" s="12" t="s">
        <v>651</v>
      </c>
      <c r="P1" s="12" t="s">
        <v>650</v>
      </c>
      <c r="Q1" s="12" t="s">
        <v>649</v>
      </c>
    </row>
    <row r="2" spans="1:17" x14ac:dyDescent="0.2">
      <c r="A2" s="7" t="s">
        <v>648</v>
      </c>
      <c r="B2" s="7">
        <v>800</v>
      </c>
      <c r="C2" s="8" t="s">
        <v>647</v>
      </c>
      <c r="D2" s="8" t="s">
        <v>646</v>
      </c>
      <c r="E2" s="8" t="s">
        <v>0</v>
      </c>
      <c r="F2" s="7">
        <v>1</v>
      </c>
      <c r="G2" s="7">
        <v>2</v>
      </c>
      <c r="H2" s="4" t="s">
        <v>109</v>
      </c>
      <c r="I2" s="9">
        <f>H2/5.15</f>
        <v>2.3912261776339446E-3</v>
      </c>
      <c r="J2" s="6">
        <v>1</v>
      </c>
      <c r="K2" s="4" t="s">
        <v>645</v>
      </c>
      <c r="L2" s="10">
        <f>14/(K2*20.1)</f>
        <v>31.020156947222642</v>
      </c>
      <c r="M2" s="5">
        <v>1</v>
      </c>
      <c r="N2" s="4" t="s">
        <v>644</v>
      </c>
      <c r="O2" s="9">
        <f>N2/3.5</f>
        <v>2.4867724867724864E-3</v>
      </c>
      <c r="P2" s="4" t="s">
        <v>643</v>
      </c>
      <c r="Q2" s="4" t="s">
        <v>642</v>
      </c>
    </row>
    <row r="3" spans="1:17" x14ac:dyDescent="0.2">
      <c r="A3" s="15" t="s">
        <v>641</v>
      </c>
      <c r="B3" s="15">
        <v>345</v>
      </c>
      <c r="C3" s="16" t="s">
        <v>640</v>
      </c>
      <c r="D3" s="16" t="s">
        <v>14</v>
      </c>
      <c r="E3" s="16" t="s">
        <v>514</v>
      </c>
      <c r="F3" s="15">
        <v>1</v>
      </c>
      <c r="G3" s="15">
        <v>1</v>
      </c>
      <c r="H3" s="17" t="s">
        <v>639</v>
      </c>
      <c r="I3" s="18">
        <f>H3/4.9</f>
        <v>2.5061413454270597E-3</v>
      </c>
      <c r="J3" s="19">
        <v>7</v>
      </c>
      <c r="K3" s="17" t="s">
        <v>638</v>
      </c>
      <c r="L3" s="20">
        <f>14/(K3*20.1)</f>
        <v>30.750692119372474</v>
      </c>
      <c r="M3" s="21">
        <v>2</v>
      </c>
      <c r="N3" s="17" t="s">
        <v>637</v>
      </c>
      <c r="O3" s="18">
        <f>N3/3.5</f>
        <v>2.5066137566137564E-3</v>
      </c>
      <c r="P3" s="17" t="s">
        <v>636</v>
      </c>
      <c r="Q3" s="17" t="s">
        <v>635</v>
      </c>
    </row>
    <row r="4" spans="1:17" x14ac:dyDescent="0.2">
      <c r="A4" s="7" t="s">
        <v>634</v>
      </c>
      <c r="B4" s="7">
        <v>218</v>
      </c>
      <c r="C4" s="8" t="s">
        <v>633</v>
      </c>
      <c r="D4" s="8" t="s">
        <v>104</v>
      </c>
      <c r="E4" s="8" t="s">
        <v>7</v>
      </c>
      <c r="F4" s="7">
        <v>1</v>
      </c>
      <c r="G4" s="7">
        <v>4</v>
      </c>
      <c r="H4" s="4" t="s">
        <v>594</v>
      </c>
      <c r="I4" s="9">
        <f>H4/4.9</f>
        <v>2.5179516250944819E-3</v>
      </c>
      <c r="J4" s="6">
        <v>5</v>
      </c>
      <c r="K4" s="4" t="s">
        <v>632</v>
      </c>
      <c r="L4" s="10">
        <f>14/(K4*20.1)</f>
        <v>30.813673567645644</v>
      </c>
      <c r="M4" s="5">
        <v>3</v>
      </c>
      <c r="N4" s="4" t="s">
        <v>631</v>
      </c>
      <c r="O4" s="9">
        <f>N4/3.5</f>
        <v>2.5694444444444441E-3</v>
      </c>
      <c r="P4" s="4" t="s">
        <v>630</v>
      </c>
      <c r="Q4" s="4" t="s">
        <v>629</v>
      </c>
    </row>
    <row r="5" spans="1:17" x14ac:dyDescent="0.2">
      <c r="A5" s="15" t="s">
        <v>628</v>
      </c>
      <c r="B5" s="15">
        <v>202</v>
      </c>
      <c r="C5" s="16" t="s">
        <v>627</v>
      </c>
      <c r="D5" s="16" t="s">
        <v>350</v>
      </c>
      <c r="E5" s="16" t="s">
        <v>0</v>
      </c>
      <c r="F5" s="15">
        <v>2</v>
      </c>
      <c r="G5" s="15">
        <v>3</v>
      </c>
      <c r="H5" s="17" t="s">
        <v>626</v>
      </c>
      <c r="I5" s="18">
        <f>H5/4.9</f>
        <v>2.5155895691609973E-3</v>
      </c>
      <c r="J5" s="19">
        <v>2</v>
      </c>
      <c r="K5" s="17" t="s">
        <v>606</v>
      </c>
      <c r="L5" s="20">
        <f>14/(K5*20.1)</f>
        <v>30.876913533920952</v>
      </c>
      <c r="M5" s="21">
        <v>6</v>
      </c>
      <c r="N5" s="17" t="s">
        <v>625</v>
      </c>
      <c r="O5" s="18">
        <f>N5/3.5</f>
        <v>2.6190476190476189E-3</v>
      </c>
      <c r="P5" s="17" t="s">
        <v>624</v>
      </c>
      <c r="Q5" s="17" t="s">
        <v>623</v>
      </c>
    </row>
    <row r="6" spans="1:17" x14ac:dyDescent="0.2">
      <c r="A6" s="7" t="s">
        <v>622</v>
      </c>
      <c r="B6" s="7">
        <v>206</v>
      </c>
      <c r="C6" s="8" t="s">
        <v>621</v>
      </c>
      <c r="D6" s="8" t="s">
        <v>87</v>
      </c>
      <c r="E6" s="8" t="s">
        <v>7</v>
      </c>
      <c r="F6" s="7">
        <v>2</v>
      </c>
      <c r="G6" s="7">
        <v>9</v>
      </c>
      <c r="H6" s="4" t="s">
        <v>482</v>
      </c>
      <c r="I6" s="9">
        <f>H6/4.9</f>
        <v>2.5226757369614513E-3</v>
      </c>
      <c r="J6" s="6">
        <v>4</v>
      </c>
      <c r="K6" s="4" t="s">
        <v>620</v>
      </c>
      <c r="L6" s="10">
        <f>14/(K6*20.1)</f>
        <v>30.82945926107169</v>
      </c>
      <c r="M6" s="5">
        <v>4</v>
      </c>
      <c r="N6" s="4" t="s">
        <v>619</v>
      </c>
      <c r="O6" s="9">
        <f>N6/3.5</f>
        <v>2.6058201058201057E-3</v>
      </c>
      <c r="P6" s="4" t="s">
        <v>618</v>
      </c>
      <c r="Q6" s="4" t="s">
        <v>617</v>
      </c>
    </row>
    <row r="7" spans="1:17" x14ac:dyDescent="0.2">
      <c r="A7" s="15" t="s">
        <v>616</v>
      </c>
      <c r="B7" s="15">
        <v>362</v>
      </c>
      <c r="C7" s="16" t="s">
        <v>615</v>
      </c>
      <c r="D7" s="16" t="s">
        <v>104</v>
      </c>
      <c r="E7" s="16" t="s">
        <v>7</v>
      </c>
      <c r="F7" s="15">
        <v>3</v>
      </c>
      <c r="G7" s="15">
        <v>5</v>
      </c>
      <c r="H7" s="17" t="s">
        <v>594</v>
      </c>
      <c r="I7" s="18">
        <f>H7/4.9</f>
        <v>2.5179516250944819E-3</v>
      </c>
      <c r="J7" s="19">
        <v>6</v>
      </c>
      <c r="K7" s="17" t="s">
        <v>614</v>
      </c>
      <c r="L7" s="20">
        <f>14/(K7*20.1)</f>
        <v>30.766413332112442</v>
      </c>
      <c r="M7" s="21">
        <v>5</v>
      </c>
      <c r="N7" s="17" t="s">
        <v>613</v>
      </c>
      <c r="O7" s="18">
        <f>N7/3.5</f>
        <v>2.6124338624338621E-3</v>
      </c>
      <c r="P7" s="17" t="s">
        <v>612</v>
      </c>
      <c r="Q7" s="17" t="s">
        <v>611</v>
      </c>
    </row>
    <row r="8" spans="1:17" x14ac:dyDescent="0.2">
      <c r="A8" s="7" t="s">
        <v>610</v>
      </c>
      <c r="B8" s="7">
        <v>233</v>
      </c>
      <c r="C8" s="8" t="s">
        <v>609</v>
      </c>
      <c r="D8" s="8" t="s">
        <v>608</v>
      </c>
      <c r="E8" s="8" t="s">
        <v>514</v>
      </c>
      <c r="F8" s="7">
        <v>2</v>
      </c>
      <c r="G8" s="7">
        <v>8</v>
      </c>
      <c r="H8" s="4" t="s">
        <v>607</v>
      </c>
      <c r="I8" s="9">
        <f>H8/4.9</f>
        <v>2.5203136810279668E-3</v>
      </c>
      <c r="J8" s="6">
        <v>3</v>
      </c>
      <c r="K8" s="4" t="s">
        <v>606</v>
      </c>
      <c r="L8" s="10">
        <f>14/(K8*20.1)</f>
        <v>30.876913533920952</v>
      </c>
      <c r="M8" s="5">
        <v>14</v>
      </c>
      <c r="N8" s="4" t="s">
        <v>605</v>
      </c>
      <c r="O8" s="9">
        <f>N8/3.5</f>
        <v>2.7447089947089946E-3</v>
      </c>
      <c r="P8" s="4" t="s">
        <v>604</v>
      </c>
      <c r="Q8" s="4" t="s">
        <v>603</v>
      </c>
    </row>
    <row r="9" spans="1:17" x14ac:dyDescent="0.2">
      <c r="A9" s="15" t="s">
        <v>602</v>
      </c>
      <c r="B9" s="15">
        <v>254</v>
      </c>
      <c r="C9" s="16" t="s">
        <v>601</v>
      </c>
      <c r="D9" s="16" t="s">
        <v>5</v>
      </c>
      <c r="E9" s="16" t="s">
        <v>7</v>
      </c>
      <c r="F9" s="15">
        <v>4</v>
      </c>
      <c r="G9" s="15">
        <v>6</v>
      </c>
      <c r="H9" s="17" t="s">
        <v>594</v>
      </c>
      <c r="I9" s="18">
        <f>H9/4.9</f>
        <v>2.5179516250944819E-3</v>
      </c>
      <c r="J9" s="19">
        <v>8</v>
      </c>
      <c r="K9" s="17" t="s">
        <v>600</v>
      </c>
      <c r="L9" s="20">
        <f>14/(K9*20.1)</f>
        <v>30.719297844620687</v>
      </c>
      <c r="M9" s="21">
        <v>13</v>
      </c>
      <c r="N9" s="17" t="s">
        <v>599</v>
      </c>
      <c r="O9" s="18">
        <f>N9/3.5</f>
        <v>2.7314814814814814E-3</v>
      </c>
      <c r="P9" s="17" t="s">
        <v>598</v>
      </c>
      <c r="Q9" s="17" t="s">
        <v>597</v>
      </c>
    </row>
    <row r="10" spans="1:17" x14ac:dyDescent="0.2">
      <c r="A10" s="7" t="s">
        <v>596</v>
      </c>
      <c r="B10" s="7">
        <v>201</v>
      </c>
      <c r="C10" s="8" t="s">
        <v>595</v>
      </c>
      <c r="D10" s="8" t="s">
        <v>5</v>
      </c>
      <c r="E10" s="8" t="s">
        <v>0</v>
      </c>
      <c r="F10" s="7">
        <v>3</v>
      </c>
      <c r="G10" s="7">
        <v>7</v>
      </c>
      <c r="H10" s="4" t="s">
        <v>594</v>
      </c>
      <c r="I10" s="9">
        <f>H10/4.9</f>
        <v>2.5179516250944819E-3</v>
      </c>
      <c r="J10" s="6">
        <v>9</v>
      </c>
      <c r="K10" s="4" t="s">
        <v>593</v>
      </c>
      <c r="L10" s="10">
        <f>14/(K10*20.1)</f>
        <v>30.672326441188549</v>
      </c>
      <c r="M10" s="5">
        <v>18</v>
      </c>
      <c r="N10" s="4" t="s">
        <v>592</v>
      </c>
      <c r="O10" s="9">
        <f>N10/3.5</f>
        <v>2.7678571428571427E-3</v>
      </c>
      <c r="P10" s="4" t="s">
        <v>591</v>
      </c>
      <c r="Q10" s="4" t="s">
        <v>590</v>
      </c>
    </row>
    <row r="11" spans="1:17" x14ac:dyDescent="0.2">
      <c r="A11" s="15" t="s">
        <v>589</v>
      </c>
      <c r="B11" s="15">
        <v>331</v>
      </c>
      <c r="C11" s="16" t="s">
        <v>588</v>
      </c>
      <c r="D11" s="16" t="s">
        <v>14</v>
      </c>
      <c r="E11" s="16" t="s">
        <v>7</v>
      </c>
      <c r="F11" s="15">
        <v>5</v>
      </c>
      <c r="G11" s="15">
        <v>12</v>
      </c>
      <c r="H11" s="17" t="s">
        <v>587</v>
      </c>
      <c r="I11" s="18">
        <f>H11/4.9</f>
        <v>2.5793650793650793E-3</v>
      </c>
      <c r="J11" s="19">
        <v>19</v>
      </c>
      <c r="K11" s="17" t="s">
        <v>586</v>
      </c>
      <c r="L11" s="20">
        <f>14/(K11*20.1)</f>
        <v>29.499561018437223</v>
      </c>
      <c r="M11" s="21">
        <v>7</v>
      </c>
      <c r="N11" s="17" t="s">
        <v>585</v>
      </c>
      <c r="O11" s="18">
        <f>N11/3.5</f>
        <v>2.6455026455026458E-3</v>
      </c>
      <c r="P11" s="17" t="s">
        <v>584</v>
      </c>
      <c r="Q11" s="17" t="s">
        <v>583</v>
      </c>
    </row>
    <row r="12" spans="1:17" x14ac:dyDescent="0.2">
      <c r="A12" s="7" t="s">
        <v>582</v>
      </c>
      <c r="B12" s="7">
        <v>426</v>
      </c>
      <c r="C12" s="8" t="s">
        <v>581</v>
      </c>
      <c r="D12" s="8" t="s">
        <v>16</v>
      </c>
      <c r="E12" s="8" t="s">
        <v>215</v>
      </c>
      <c r="F12" s="7">
        <v>1</v>
      </c>
      <c r="G12" s="7">
        <v>15</v>
      </c>
      <c r="H12" s="4" t="s">
        <v>580</v>
      </c>
      <c r="I12" s="9">
        <f>H12/4.9</f>
        <v>2.5935374149659864E-3</v>
      </c>
      <c r="J12" s="6">
        <v>15</v>
      </c>
      <c r="K12" s="4" t="s">
        <v>579</v>
      </c>
      <c r="L12" s="10">
        <f>14/(K12*20.1)</f>
        <v>29.732759129254905</v>
      </c>
      <c r="M12" s="5">
        <v>10</v>
      </c>
      <c r="N12" s="4" t="s">
        <v>578</v>
      </c>
      <c r="O12" s="9">
        <f>N12/3.5</f>
        <v>2.6851851851851854E-3</v>
      </c>
      <c r="P12" s="4" t="s">
        <v>577</v>
      </c>
      <c r="Q12" s="4" t="s">
        <v>576</v>
      </c>
    </row>
    <row r="13" spans="1:17" x14ac:dyDescent="0.2">
      <c r="A13" s="15" t="s">
        <v>575</v>
      </c>
      <c r="B13" s="15">
        <v>434</v>
      </c>
      <c r="C13" s="16" t="s">
        <v>574</v>
      </c>
      <c r="D13" s="16" t="s">
        <v>14</v>
      </c>
      <c r="E13" s="16" t="s">
        <v>215</v>
      </c>
      <c r="F13" s="15">
        <v>2</v>
      </c>
      <c r="G13" s="15">
        <v>11</v>
      </c>
      <c r="H13" s="17" t="s">
        <v>573</v>
      </c>
      <c r="I13" s="18">
        <f>H13/4.9</f>
        <v>2.5321239606953894E-3</v>
      </c>
      <c r="J13" s="19">
        <v>26</v>
      </c>
      <c r="K13" s="17" t="s">
        <v>572</v>
      </c>
      <c r="L13" s="20">
        <f>14/(K13*20.1)</f>
        <v>29.284235755528925</v>
      </c>
      <c r="M13" s="21">
        <v>11</v>
      </c>
      <c r="N13" s="17" t="s">
        <v>571</v>
      </c>
      <c r="O13" s="18">
        <f>N13/3.5</f>
        <v>2.6917989417989418E-3</v>
      </c>
      <c r="P13" s="17" t="s">
        <v>570</v>
      </c>
      <c r="Q13" s="17" t="s">
        <v>569</v>
      </c>
    </row>
    <row r="14" spans="1:17" x14ac:dyDescent="0.2">
      <c r="A14" s="7" t="s">
        <v>568</v>
      </c>
      <c r="B14" s="7">
        <v>471</v>
      </c>
      <c r="C14" s="8" t="s">
        <v>567</v>
      </c>
      <c r="D14" s="8" t="s">
        <v>96</v>
      </c>
      <c r="E14" s="8" t="s">
        <v>7</v>
      </c>
      <c r="F14" s="7">
        <v>6</v>
      </c>
      <c r="G14" s="7">
        <v>16</v>
      </c>
      <c r="H14" s="4" t="s">
        <v>566</v>
      </c>
      <c r="I14" s="9">
        <f>H14/4.9</f>
        <v>2.6147959183673466E-3</v>
      </c>
      <c r="J14" s="6">
        <v>12</v>
      </c>
      <c r="K14" s="4" t="s">
        <v>565</v>
      </c>
      <c r="L14" s="10">
        <f>14/(K14*20.1)</f>
        <v>29.969673544627458</v>
      </c>
      <c r="M14" s="5">
        <v>16</v>
      </c>
      <c r="N14" s="4" t="s">
        <v>564</v>
      </c>
      <c r="O14" s="9">
        <f>N14/3.5</f>
        <v>2.7513227513227515E-3</v>
      </c>
      <c r="P14" s="4" t="s">
        <v>563</v>
      </c>
      <c r="Q14" s="4" t="s">
        <v>562</v>
      </c>
    </row>
    <row r="15" spans="1:17" x14ac:dyDescent="0.2">
      <c r="A15" s="15" t="s">
        <v>561</v>
      </c>
      <c r="B15" s="15">
        <v>219</v>
      </c>
      <c r="C15" s="16" t="s">
        <v>560</v>
      </c>
      <c r="D15" s="16" t="s">
        <v>96</v>
      </c>
      <c r="E15" s="16" t="s">
        <v>7</v>
      </c>
      <c r="F15" s="15">
        <v>7</v>
      </c>
      <c r="G15" s="15">
        <v>19</v>
      </c>
      <c r="H15" s="17" t="s">
        <v>559</v>
      </c>
      <c r="I15" s="18">
        <f>H15/4.9</f>
        <v>2.6455026455026454E-3</v>
      </c>
      <c r="J15" s="19">
        <v>10</v>
      </c>
      <c r="K15" s="17" t="s">
        <v>558</v>
      </c>
      <c r="L15" s="20">
        <f>14/(K15*20.1)</f>
        <v>30.149851942691356</v>
      </c>
      <c r="M15" s="21">
        <v>19</v>
      </c>
      <c r="N15" s="17" t="s">
        <v>557</v>
      </c>
      <c r="O15" s="18">
        <f>N15/3.5</f>
        <v>2.7711640211640211E-3</v>
      </c>
      <c r="P15" s="17" t="s">
        <v>556</v>
      </c>
      <c r="Q15" s="17" t="s">
        <v>555</v>
      </c>
    </row>
    <row r="16" spans="1:17" x14ac:dyDescent="0.2">
      <c r="A16" s="7" t="s">
        <v>554</v>
      </c>
      <c r="B16" s="7">
        <v>340</v>
      </c>
      <c r="C16" s="8" t="s">
        <v>553</v>
      </c>
      <c r="D16" s="8" t="s">
        <v>87</v>
      </c>
      <c r="E16" s="8" t="s">
        <v>7</v>
      </c>
      <c r="F16" s="7">
        <v>8</v>
      </c>
      <c r="G16" s="7">
        <v>20</v>
      </c>
      <c r="H16" s="4" t="s">
        <v>552</v>
      </c>
      <c r="I16" s="9">
        <f>H16/4.9</f>
        <v>2.6596749811035525E-3</v>
      </c>
      <c r="J16" s="6">
        <v>11</v>
      </c>
      <c r="K16" s="4" t="s">
        <v>551</v>
      </c>
      <c r="L16" s="10">
        <f>14/(K16*20.1)</f>
        <v>30.089552238805965</v>
      </c>
      <c r="M16" s="5">
        <v>15</v>
      </c>
      <c r="N16" s="4" t="s">
        <v>550</v>
      </c>
      <c r="O16" s="9">
        <f>N16/3.5</f>
        <v>2.7480158730158731E-3</v>
      </c>
      <c r="P16" s="4" t="s">
        <v>549</v>
      </c>
      <c r="Q16" s="4" t="s">
        <v>548</v>
      </c>
    </row>
    <row r="17" spans="1:17" x14ac:dyDescent="0.2">
      <c r="A17" s="15" t="s">
        <v>547</v>
      </c>
      <c r="B17" s="15">
        <v>208</v>
      </c>
      <c r="C17" s="16" t="s">
        <v>546</v>
      </c>
      <c r="D17" s="16" t="s">
        <v>96</v>
      </c>
      <c r="E17" s="16" t="s">
        <v>0</v>
      </c>
      <c r="F17" s="15">
        <v>4</v>
      </c>
      <c r="G17" s="15">
        <v>13</v>
      </c>
      <c r="H17" s="17" t="s">
        <v>545</v>
      </c>
      <c r="I17" s="18">
        <f>H17/4.9</f>
        <v>2.5840891912320488E-3</v>
      </c>
      <c r="J17" s="19">
        <v>16</v>
      </c>
      <c r="K17" s="17" t="s">
        <v>544</v>
      </c>
      <c r="L17" s="20">
        <f>14/(K17*20.1)</f>
        <v>29.688754059009341</v>
      </c>
      <c r="M17" s="21">
        <v>20</v>
      </c>
      <c r="N17" s="17" t="s">
        <v>543</v>
      </c>
      <c r="O17" s="18">
        <f>N17/3.5</f>
        <v>2.7777777777777779E-3</v>
      </c>
      <c r="P17" s="17" t="s">
        <v>542</v>
      </c>
      <c r="Q17" s="17" t="s">
        <v>541</v>
      </c>
    </row>
    <row r="18" spans="1:17" x14ac:dyDescent="0.2">
      <c r="A18" s="7" t="s">
        <v>540</v>
      </c>
      <c r="B18" s="7">
        <v>790</v>
      </c>
      <c r="C18" s="8" t="s">
        <v>539</v>
      </c>
      <c r="D18" s="8" t="s">
        <v>538</v>
      </c>
      <c r="E18" s="8" t="s">
        <v>7</v>
      </c>
      <c r="F18" s="7">
        <v>9</v>
      </c>
      <c r="G18" s="7">
        <v>14</v>
      </c>
      <c r="H18" s="4" t="s">
        <v>537</v>
      </c>
      <c r="I18" s="9">
        <f>H18/4.9</f>
        <v>2.5888133030990169E-3</v>
      </c>
      <c r="J18" s="6">
        <v>18</v>
      </c>
      <c r="K18" s="4" t="s">
        <v>536</v>
      </c>
      <c r="L18" s="10">
        <f>14/(K18*20.1)</f>
        <v>29.52851053857308</v>
      </c>
      <c r="M18" s="5">
        <v>22</v>
      </c>
      <c r="N18" s="4" t="s">
        <v>535</v>
      </c>
      <c r="O18" s="9">
        <f>N18/3.5</f>
        <v>2.7976190476190475E-3</v>
      </c>
      <c r="P18" s="4" t="s">
        <v>534</v>
      </c>
      <c r="Q18" s="4" t="s">
        <v>533</v>
      </c>
    </row>
    <row r="19" spans="1:17" x14ac:dyDescent="0.2">
      <c r="A19" s="15" t="s">
        <v>532</v>
      </c>
      <c r="B19" s="15">
        <v>371</v>
      </c>
      <c r="C19" s="16" t="s">
        <v>531</v>
      </c>
      <c r="D19" s="16" t="s">
        <v>1</v>
      </c>
      <c r="E19" s="16" t="s">
        <v>0</v>
      </c>
      <c r="F19" s="15">
        <v>5</v>
      </c>
      <c r="G19" s="15"/>
      <c r="H19" s="17"/>
      <c r="I19" s="18"/>
      <c r="J19" s="19"/>
      <c r="K19" s="17"/>
      <c r="L19" s="20"/>
      <c r="M19" s="21"/>
      <c r="N19" s="17"/>
      <c r="O19" s="18"/>
      <c r="P19" s="17" t="s">
        <v>530</v>
      </c>
      <c r="Q19" s="17" t="s">
        <v>529</v>
      </c>
    </row>
    <row r="20" spans="1:17" x14ac:dyDescent="0.2">
      <c r="A20" s="7" t="s">
        <v>528</v>
      </c>
      <c r="B20" s="7">
        <v>222</v>
      </c>
      <c r="C20" s="8" t="s">
        <v>527</v>
      </c>
      <c r="D20" s="8" t="s">
        <v>104</v>
      </c>
      <c r="E20" s="8" t="s">
        <v>7</v>
      </c>
      <c r="F20" s="7">
        <v>10</v>
      </c>
      <c r="G20" s="7">
        <v>17</v>
      </c>
      <c r="H20" s="4" t="s">
        <v>39</v>
      </c>
      <c r="I20" s="9">
        <f>H20/4.9</f>
        <v>2.6407785336356759E-3</v>
      </c>
      <c r="J20" s="6">
        <v>14</v>
      </c>
      <c r="K20" s="4" t="s">
        <v>526</v>
      </c>
      <c r="L20" s="10">
        <f>14/(K20*20.1)</f>
        <v>29.82116178276112</v>
      </c>
      <c r="M20" s="5">
        <v>23</v>
      </c>
      <c r="N20" s="4" t="s">
        <v>525</v>
      </c>
      <c r="O20" s="9">
        <f>N20/3.5</f>
        <v>2.8406084656084655E-3</v>
      </c>
      <c r="P20" s="4" t="s">
        <v>524</v>
      </c>
      <c r="Q20" s="4" t="s">
        <v>523</v>
      </c>
    </row>
    <row r="21" spans="1:17" x14ac:dyDescent="0.2">
      <c r="A21" s="15" t="s">
        <v>522</v>
      </c>
      <c r="B21" s="15">
        <v>205</v>
      </c>
      <c r="C21" s="16" t="s">
        <v>521</v>
      </c>
      <c r="D21" s="16" t="s">
        <v>5</v>
      </c>
      <c r="E21" s="16" t="s">
        <v>7</v>
      </c>
      <c r="F21" s="15">
        <v>11</v>
      </c>
      <c r="G21" s="15">
        <v>18</v>
      </c>
      <c r="H21" s="17" t="s">
        <v>520</v>
      </c>
      <c r="I21" s="18">
        <f>H21/4.9</f>
        <v>2.6431405895691604E-3</v>
      </c>
      <c r="J21" s="19">
        <v>30</v>
      </c>
      <c r="K21" s="17" t="s">
        <v>519</v>
      </c>
      <c r="L21" s="20">
        <f>14/(K21*20.1)</f>
        <v>29.029958744627081</v>
      </c>
      <c r="M21" s="21">
        <v>9</v>
      </c>
      <c r="N21" s="17" t="s">
        <v>511</v>
      </c>
      <c r="O21" s="18">
        <f>N21/3.5</f>
        <v>2.6752645502645502E-3</v>
      </c>
      <c r="P21" s="17" t="s">
        <v>518</v>
      </c>
      <c r="Q21" s="17" t="s">
        <v>517</v>
      </c>
    </row>
    <row r="22" spans="1:17" x14ac:dyDescent="0.2">
      <c r="A22" s="7" t="s">
        <v>516</v>
      </c>
      <c r="B22" s="7">
        <v>224</v>
      </c>
      <c r="C22" s="8" t="s">
        <v>515</v>
      </c>
      <c r="D22" s="8" t="s">
        <v>42</v>
      </c>
      <c r="E22" s="8" t="s">
        <v>514</v>
      </c>
      <c r="F22" s="7">
        <v>3</v>
      </c>
      <c r="G22" s="7">
        <v>21</v>
      </c>
      <c r="H22" s="4" t="s">
        <v>513</v>
      </c>
      <c r="I22" s="9">
        <f>H22/4.9</f>
        <v>2.662037037037037E-3</v>
      </c>
      <c r="J22" s="6">
        <v>29</v>
      </c>
      <c r="K22" s="4" t="s">
        <v>512</v>
      </c>
      <c r="L22" s="10">
        <f>14/(K22*20.1)</f>
        <v>29.100147232887785</v>
      </c>
      <c r="M22" s="5">
        <v>8</v>
      </c>
      <c r="N22" s="4" t="s">
        <v>511</v>
      </c>
      <c r="O22" s="9">
        <f>N22/3.5</f>
        <v>2.6752645502645502E-3</v>
      </c>
      <c r="P22" s="4" t="s">
        <v>510</v>
      </c>
      <c r="Q22" s="4" t="s">
        <v>509</v>
      </c>
    </row>
    <row r="23" spans="1:17" x14ac:dyDescent="0.2">
      <c r="A23" s="15" t="s">
        <v>508</v>
      </c>
      <c r="B23" s="15">
        <v>495</v>
      </c>
      <c r="C23" s="16" t="s">
        <v>507</v>
      </c>
      <c r="D23" s="16" t="s">
        <v>14</v>
      </c>
      <c r="E23" s="16" t="s">
        <v>4</v>
      </c>
      <c r="F23" s="15">
        <v>1</v>
      </c>
      <c r="G23" s="15">
        <v>26</v>
      </c>
      <c r="H23" s="17" t="s">
        <v>475</v>
      </c>
      <c r="I23" s="18">
        <f>H23/4.9</f>
        <v>2.6856575963718813E-3</v>
      </c>
      <c r="J23" s="19">
        <v>27</v>
      </c>
      <c r="K23" s="17" t="s">
        <v>506</v>
      </c>
      <c r="L23" s="20">
        <f>14/(K23*20.1)</f>
        <v>29.255762993491462</v>
      </c>
      <c r="M23" s="21">
        <v>12</v>
      </c>
      <c r="N23" s="17" t="s">
        <v>505</v>
      </c>
      <c r="O23" s="18">
        <f>N23/3.5</f>
        <v>2.7017195767195766E-3</v>
      </c>
      <c r="P23" s="17" t="s">
        <v>504</v>
      </c>
      <c r="Q23" s="17" t="s">
        <v>503</v>
      </c>
    </row>
    <row r="24" spans="1:17" x14ac:dyDescent="0.2">
      <c r="A24" s="7" t="s">
        <v>502</v>
      </c>
      <c r="B24" s="7">
        <v>204</v>
      </c>
      <c r="C24" s="8" t="s">
        <v>501</v>
      </c>
      <c r="D24" s="8" t="s">
        <v>42</v>
      </c>
      <c r="E24" s="8" t="s">
        <v>0</v>
      </c>
      <c r="F24" s="7">
        <v>6</v>
      </c>
      <c r="G24" s="7">
        <v>36</v>
      </c>
      <c r="H24" s="4" t="s">
        <v>500</v>
      </c>
      <c r="I24" s="9">
        <f>H24/4.9</f>
        <v>2.780139833711262E-3</v>
      </c>
      <c r="J24" s="6">
        <v>13</v>
      </c>
      <c r="K24" s="4" t="s">
        <v>499</v>
      </c>
      <c r="L24" s="10">
        <f>14/(K24*20.1)</f>
        <v>29.954755837537057</v>
      </c>
      <c r="M24" s="5">
        <v>21</v>
      </c>
      <c r="N24" s="4" t="s">
        <v>498</v>
      </c>
      <c r="O24" s="9">
        <f>N24/3.5</f>
        <v>2.7843915343915347E-3</v>
      </c>
      <c r="P24" s="4" t="s">
        <v>497</v>
      </c>
      <c r="Q24" s="4" t="s">
        <v>496</v>
      </c>
    </row>
    <row r="25" spans="1:17" x14ac:dyDescent="0.2">
      <c r="A25" s="15" t="s">
        <v>495</v>
      </c>
      <c r="B25" s="15">
        <v>315</v>
      </c>
      <c r="C25" s="16" t="s">
        <v>494</v>
      </c>
      <c r="D25" s="16" t="s">
        <v>257</v>
      </c>
      <c r="E25" s="16" t="s">
        <v>0</v>
      </c>
      <c r="F25" s="15">
        <v>7</v>
      </c>
      <c r="G25" s="15">
        <v>24</v>
      </c>
      <c r="H25" s="17" t="s">
        <v>468</v>
      </c>
      <c r="I25" s="18">
        <f>H25/4.9</f>
        <v>2.6832955404383972E-3</v>
      </c>
      <c r="J25" s="19">
        <v>28</v>
      </c>
      <c r="K25" s="17" t="s">
        <v>493</v>
      </c>
      <c r="L25" s="20">
        <f>14/(K25*20.1)</f>
        <v>29.227345545221919</v>
      </c>
      <c r="M25" s="21">
        <v>17</v>
      </c>
      <c r="N25" s="17" t="s">
        <v>492</v>
      </c>
      <c r="O25" s="18">
        <f>N25/3.5</f>
        <v>2.7612433862433858E-3</v>
      </c>
      <c r="P25" s="17" t="s">
        <v>491</v>
      </c>
      <c r="Q25" s="17" t="s">
        <v>490</v>
      </c>
    </row>
    <row r="26" spans="1:17" x14ac:dyDescent="0.2">
      <c r="A26" s="7" t="s">
        <v>489</v>
      </c>
      <c r="B26" s="7">
        <v>513</v>
      </c>
      <c r="C26" s="8" t="s">
        <v>488</v>
      </c>
      <c r="D26" s="8" t="s">
        <v>14</v>
      </c>
      <c r="E26" s="8" t="s">
        <v>7</v>
      </c>
      <c r="F26" s="7">
        <v>12</v>
      </c>
      <c r="G26" s="7">
        <v>22</v>
      </c>
      <c r="H26" s="4" t="s">
        <v>487</v>
      </c>
      <c r="I26" s="9">
        <f>H26/4.9</f>
        <v>2.666761148904006E-3</v>
      </c>
      <c r="J26" s="6">
        <v>23</v>
      </c>
      <c r="K26" s="4" t="s">
        <v>467</v>
      </c>
      <c r="L26" s="10">
        <f>14/(K26*20.1)</f>
        <v>29.355660720786311</v>
      </c>
      <c r="M26" s="5">
        <v>24</v>
      </c>
      <c r="N26" s="4" t="s">
        <v>241</v>
      </c>
      <c r="O26" s="9">
        <f>N26/3.5</f>
        <v>2.8538359788359792E-3</v>
      </c>
      <c r="P26" s="4" t="s">
        <v>486</v>
      </c>
      <c r="Q26" s="4" t="s">
        <v>485</v>
      </c>
    </row>
    <row r="27" spans="1:17" x14ac:dyDescent="0.2">
      <c r="A27" s="15" t="s">
        <v>484</v>
      </c>
      <c r="B27" s="15">
        <v>203</v>
      </c>
      <c r="C27" s="16" t="s">
        <v>483</v>
      </c>
      <c r="D27" s="16" t="s">
        <v>350</v>
      </c>
      <c r="E27" s="16" t="s">
        <v>0</v>
      </c>
      <c r="F27" s="15">
        <v>8</v>
      </c>
      <c r="G27" s="15">
        <v>10</v>
      </c>
      <c r="H27" s="17" t="s">
        <v>482</v>
      </c>
      <c r="I27" s="18">
        <f>H27/4.9</f>
        <v>2.5226757369614513E-3</v>
      </c>
      <c r="J27" s="19">
        <v>20</v>
      </c>
      <c r="K27" s="17" t="s">
        <v>481</v>
      </c>
      <c r="L27" s="20">
        <f>14/(K27*20.1)</f>
        <v>29.427434952377471</v>
      </c>
      <c r="M27" s="21">
        <v>50</v>
      </c>
      <c r="N27" s="17" t="s">
        <v>480</v>
      </c>
      <c r="O27" s="18">
        <f>N27/3.5</f>
        <v>3.1084656084656086E-3</v>
      </c>
      <c r="P27" s="17" t="s">
        <v>479</v>
      </c>
      <c r="Q27" s="17" t="s">
        <v>478</v>
      </c>
    </row>
    <row r="28" spans="1:17" x14ac:dyDescent="0.2">
      <c r="A28" s="7" t="s">
        <v>477</v>
      </c>
      <c r="B28" s="7">
        <v>417</v>
      </c>
      <c r="C28" s="8" t="s">
        <v>476</v>
      </c>
      <c r="D28" s="8" t="s">
        <v>5</v>
      </c>
      <c r="E28" s="8" t="s">
        <v>215</v>
      </c>
      <c r="F28" s="7">
        <v>3</v>
      </c>
      <c r="G28" s="7">
        <v>27</v>
      </c>
      <c r="H28" s="4" t="s">
        <v>475</v>
      </c>
      <c r="I28" s="9">
        <f>H28/4.9</f>
        <v>2.6856575963718813E-3</v>
      </c>
      <c r="J28" s="6">
        <v>22</v>
      </c>
      <c r="K28" s="4" t="s">
        <v>474</v>
      </c>
      <c r="L28" s="10">
        <f>14/(K28*20.1)</f>
        <v>29.3699875439785</v>
      </c>
      <c r="M28" s="5">
        <v>30</v>
      </c>
      <c r="N28" s="4" t="s">
        <v>473</v>
      </c>
      <c r="O28" s="9">
        <f>N28/3.5</f>
        <v>2.8902116402116404E-3</v>
      </c>
      <c r="P28" s="4" t="s">
        <v>472</v>
      </c>
      <c r="Q28" s="4" t="s">
        <v>471</v>
      </c>
    </row>
    <row r="29" spans="1:17" x14ac:dyDescent="0.2">
      <c r="A29" s="15" t="s">
        <v>470</v>
      </c>
      <c r="B29" s="15">
        <v>431</v>
      </c>
      <c r="C29" s="16" t="s">
        <v>469</v>
      </c>
      <c r="D29" s="16" t="s">
        <v>14</v>
      </c>
      <c r="E29" s="16" t="s">
        <v>215</v>
      </c>
      <c r="F29" s="15">
        <v>4</v>
      </c>
      <c r="G29" s="15">
        <v>25</v>
      </c>
      <c r="H29" s="17" t="s">
        <v>468</v>
      </c>
      <c r="I29" s="18">
        <f>H29/4.9</f>
        <v>2.6832955404383972E-3</v>
      </c>
      <c r="J29" s="19">
        <v>24</v>
      </c>
      <c r="K29" s="17" t="s">
        <v>467</v>
      </c>
      <c r="L29" s="20">
        <f>14/(K29*20.1)</f>
        <v>29.355660720786311</v>
      </c>
      <c r="M29" s="21">
        <v>32</v>
      </c>
      <c r="N29" s="17" t="s">
        <v>466</v>
      </c>
      <c r="O29" s="18">
        <f>N29/3.5</f>
        <v>2.9001322751322752E-3</v>
      </c>
      <c r="P29" s="17" t="s">
        <v>465</v>
      </c>
      <c r="Q29" s="17" t="s">
        <v>464</v>
      </c>
    </row>
    <row r="30" spans="1:17" x14ac:dyDescent="0.2">
      <c r="A30" s="7" t="s">
        <v>463</v>
      </c>
      <c r="B30" s="7">
        <v>786</v>
      </c>
      <c r="C30" s="8" t="s">
        <v>462</v>
      </c>
      <c r="D30" s="8" t="s">
        <v>461</v>
      </c>
      <c r="E30" s="8" t="s">
        <v>7</v>
      </c>
      <c r="F30" s="7">
        <v>13</v>
      </c>
      <c r="G30" s="7">
        <v>28</v>
      </c>
      <c r="H30" s="4" t="s">
        <v>460</v>
      </c>
      <c r="I30" s="9">
        <f>H30/4.9</f>
        <v>2.7045540438397579E-3</v>
      </c>
      <c r="J30" s="6">
        <v>21</v>
      </c>
      <c r="K30" s="4" t="s">
        <v>459</v>
      </c>
      <c r="L30" s="10">
        <f>14/(K30*20.1)</f>
        <v>29.384328358208954</v>
      </c>
      <c r="M30" s="5">
        <v>33</v>
      </c>
      <c r="N30" s="4" t="s">
        <v>458</v>
      </c>
      <c r="O30" s="9">
        <f>N30/3.5</f>
        <v>2.91005291005291E-3</v>
      </c>
      <c r="P30" s="4" t="s">
        <v>457</v>
      </c>
      <c r="Q30" s="4" t="s">
        <v>456</v>
      </c>
    </row>
    <row r="31" spans="1:17" x14ac:dyDescent="0.2">
      <c r="A31" s="15" t="s">
        <v>455</v>
      </c>
      <c r="B31" s="15">
        <v>512</v>
      </c>
      <c r="C31" s="16" t="s">
        <v>454</v>
      </c>
      <c r="D31" s="16" t="s">
        <v>350</v>
      </c>
      <c r="E31" s="16" t="s">
        <v>7</v>
      </c>
      <c r="F31" s="15">
        <v>14</v>
      </c>
      <c r="G31" s="15">
        <v>33</v>
      </c>
      <c r="H31" s="17" t="s">
        <v>400</v>
      </c>
      <c r="I31" s="18">
        <f>H31/4.9</f>
        <v>2.723450491307634E-3</v>
      </c>
      <c r="J31" s="19">
        <v>25</v>
      </c>
      <c r="K31" s="17" t="s">
        <v>453</v>
      </c>
      <c r="L31" s="20">
        <f>14/(K31*20.1)</f>
        <v>29.298492929703958</v>
      </c>
      <c r="M31" s="21">
        <v>31</v>
      </c>
      <c r="N31" s="17" t="s">
        <v>452</v>
      </c>
      <c r="O31" s="18">
        <f>N31/3.5</f>
        <v>2.8935185185185184E-3</v>
      </c>
      <c r="P31" s="17" t="s">
        <v>451</v>
      </c>
      <c r="Q31" s="17" t="s">
        <v>450</v>
      </c>
    </row>
    <row r="32" spans="1:17" x14ac:dyDescent="0.2">
      <c r="A32" s="7" t="s">
        <v>449</v>
      </c>
      <c r="B32" s="7">
        <v>319</v>
      </c>
      <c r="C32" s="8" t="s">
        <v>448</v>
      </c>
      <c r="D32" s="8" t="s">
        <v>25</v>
      </c>
      <c r="E32" s="8" t="s">
        <v>7</v>
      </c>
      <c r="F32" s="7">
        <v>15</v>
      </c>
      <c r="G32" s="7">
        <v>35</v>
      </c>
      <c r="H32" s="4" t="s">
        <v>447</v>
      </c>
      <c r="I32" s="9">
        <f>H32/4.9</f>
        <v>2.7470710506424787E-3</v>
      </c>
      <c r="J32" s="6">
        <v>17</v>
      </c>
      <c r="K32" s="4" t="s">
        <v>446</v>
      </c>
      <c r="L32" s="10">
        <f>14/(K32*20.1)</f>
        <v>29.572041512340018</v>
      </c>
      <c r="M32" s="5">
        <v>43</v>
      </c>
      <c r="N32" s="4" t="s">
        <v>445</v>
      </c>
      <c r="O32" s="9">
        <f>N32/3.5</f>
        <v>3.0555555555555553E-3</v>
      </c>
      <c r="P32" s="4" t="s">
        <v>444</v>
      </c>
      <c r="Q32" s="4" t="s">
        <v>443</v>
      </c>
    </row>
    <row r="33" spans="1:17" x14ac:dyDescent="0.2">
      <c r="A33" s="15" t="s">
        <v>442</v>
      </c>
      <c r="B33" s="15">
        <v>438</v>
      </c>
      <c r="C33" s="16" t="s">
        <v>441</v>
      </c>
      <c r="D33" s="16" t="s">
        <v>1</v>
      </c>
      <c r="E33" s="16" t="s">
        <v>0</v>
      </c>
      <c r="F33" s="15">
        <v>9</v>
      </c>
      <c r="G33" s="15">
        <v>31</v>
      </c>
      <c r="H33" s="17" t="s">
        <v>440</v>
      </c>
      <c r="I33" s="18">
        <f>H33/4.9</f>
        <v>2.7163643235071809E-3</v>
      </c>
      <c r="J33" s="19">
        <v>31</v>
      </c>
      <c r="K33" s="17" t="s">
        <v>439</v>
      </c>
      <c r="L33" s="20">
        <f>14/(K33*20.1)</f>
        <v>28.974051265099629</v>
      </c>
      <c r="M33" s="21">
        <v>45</v>
      </c>
      <c r="N33" s="17" t="s">
        <v>438</v>
      </c>
      <c r="O33" s="18">
        <f>N33/3.5</f>
        <v>3.0654761904761905E-3</v>
      </c>
      <c r="P33" s="17" t="s">
        <v>437</v>
      </c>
      <c r="Q33" s="17" t="s">
        <v>436</v>
      </c>
    </row>
    <row r="34" spans="1:17" x14ac:dyDescent="0.2">
      <c r="A34" s="7" t="s">
        <v>435</v>
      </c>
      <c r="B34" s="7">
        <v>342</v>
      </c>
      <c r="C34" s="8" t="s">
        <v>434</v>
      </c>
      <c r="D34" s="8" t="s">
        <v>25</v>
      </c>
      <c r="E34" s="8" t="s">
        <v>7</v>
      </c>
      <c r="F34" s="7">
        <v>16</v>
      </c>
      <c r="G34" s="7">
        <v>23</v>
      </c>
      <c r="H34" s="4" t="s">
        <v>433</v>
      </c>
      <c r="I34" s="9">
        <f>H34/4.9</f>
        <v>2.6691232048374905E-3</v>
      </c>
      <c r="J34" s="6">
        <v>41</v>
      </c>
      <c r="K34" s="4" t="s">
        <v>432</v>
      </c>
      <c r="L34" s="10">
        <f>14/(K34*20.1)</f>
        <v>27.630442827186378</v>
      </c>
      <c r="M34" s="5">
        <v>27</v>
      </c>
      <c r="N34" s="4" t="s">
        <v>431</v>
      </c>
      <c r="O34" s="9">
        <f>N34/3.5</f>
        <v>2.8637566137566135E-3</v>
      </c>
      <c r="P34" s="4" t="s">
        <v>430</v>
      </c>
      <c r="Q34" s="4" t="s">
        <v>429</v>
      </c>
    </row>
    <row r="35" spans="1:17" x14ac:dyDescent="0.2">
      <c r="A35" s="15" t="s">
        <v>428</v>
      </c>
      <c r="B35" s="15">
        <v>273</v>
      </c>
      <c r="C35" s="16" t="s">
        <v>427</v>
      </c>
      <c r="D35" s="16" t="s">
        <v>42</v>
      </c>
      <c r="E35" s="16" t="s">
        <v>7</v>
      </c>
      <c r="F35" s="15">
        <v>17</v>
      </c>
      <c r="G35" s="15">
        <v>32</v>
      </c>
      <c r="H35" s="17" t="s">
        <v>426</v>
      </c>
      <c r="I35" s="18">
        <f>H35/4.9</f>
        <v>2.7210884353741495E-3</v>
      </c>
      <c r="J35" s="19">
        <v>37</v>
      </c>
      <c r="K35" s="17" t="s">
        <v>425</v>
      </c>
      <c r="L35" s="20">
        <f>14/(K35*20.1)</f>
        <v>27.925338504692313</v>
      </c>
      <c r="M35" s="21">
        <v>35</v>
      </c>
      <c r="N35" s="17" t="s">
        <v>370</v>
      </c>
      <c r="O35" s="18">
        <f>N35/3.5</f>
        <v>2.9298941798941796E-3</v>
      </c>
      <c r="P35" s="17" t="s">
        <v>424</v>
      </c>
      <c r="Q35" s="17" t="s">
        <v>423</v>
      </c>
    </row>
    <row r="36" spans="1:17" x14ac:dyDescent="0.2">
      <c r="A36" s="7" t="s">
        <v>422</v>
      </c>
      <c r="B36" s="7">
        <v>443</v>
      </c>
      <c r="C36" s="8" t="s">
        <v>421</v>
      </c>
      <c r="D36" s="8" t="s">
        <v>104</v>
      </c>
      <c r="E36" s="8" t="s">
        <v>7</v>
      </c>
      <c r="F36" s="7">
        <v>18</v>
      </c>
      <c r="G36" s="7">
        <v>30</v>
      </c>
      <c r="H36" s="4" t="s">
        <v>420</v>
      </c>
      <c r="I36" s="9">
        <f>H36/4.9</f>
        <v>2.7140022675736959E-3</v>
      </c>
      <c r="J36" s="6">
        <v>43</v>
      </c>
      <c r="K36" s="4" t="s">
        <v>419</v>
      </c>
      <c r="L36" s="10">
        <f>14/(K36*20.1)</f>
        <v>27.516737301148574</v>
      </c>
      <c r="M36" s="5">
        <v>28</v>
      </c>
      <c r="N36" s="4" t="s">
        <v>418</v>
      </c>
      <c r="O36" s="9">
        <f>N36/3.5</f>
        <v>2.8670634920634915E-3</v>
      </c>
      <c r="P36" s="4" t="s">
        <v>417</v>
      </c>
      <c r="Q36" s="4" t="s">
        <v>416</v>
      </c>
    </row>
    <row r="37" spans="1:17" x14ac:dyDescent="0.2">
      <c r="A37" s="15" t="s">
        <v>415</v>
      </c>
      <c r="B37" s="15">
        <v>263</v>
      </c>
      <c r="C37" s="16" t="s">
        <v>414</v>
      </c>
      <c r="D37" s="16" t="s">
        <v>25</v>
      </c>
      <c r="E37" s="16" t="s">
        <v>7</v>
      </c>
      <c r="F37" s="15">
        <v>19</v>
      </c>
      <c r="G37" s="15">
        <v>37</v>
      </c>
      <c r="H37" s="17" t="s">
        <v>364</v>
      </c>
      <c r="I37" s="18">
        <f>H37/4.9</f>
        <v>2.7825018896447461E-3</v>
      </c>
      <c r="J37" s="19">
        <v>40</v>
      </c>
      <c r="K37" s="17" t="s">
        <v>413</v>
      </c>
      <c r="L37" s="20">
        <f>14/(K37*20.1)</f>
        <v>27.809198002593316</v>
      </c>
      <c r="M37" s="21">
        <v>29</v>
      </c>
      <c r="N37" s="17" t="s">
        <v>412</v>
      </c>
      <c r="O37" s="18">
        <f>N37/3.5</f>
        <v>2.8736772486772483E-3</v>
      </c>
      <c r="P37" s="17" t="s">
        <v>411</v>
      </c>
      <c r="Q37" s="17" t="s">
        <v>410</v>
      </c>
    </row>
    <row r="38" spans="1:17" x14ac:dyDescent="0.2">
      <c r="A38" s="7" t="s">
        <v>409</v>
      </c>
      <c r="B38" s="7">
        <v>307</v>
      </c>
      <c r="C38" s="8" t="s">
        <v>408</v>
      </c>
      <c r="D38" s="8" t="s">
        <v>16</v>
      </c>
      <c r="E38" s="8" t="s">
        <v>0</v>
      </c>
      <c r="F38" s="7">
        <v>10</v>
      </c>
      <c r="G38" s="7">
        <v>29</v>
      </c>
      <c r="H38" s="4" t="s">
        <v>407</v>
      </c>
      <c r="I38" s="9">
        <f>H38/4.9</f>
        <v>2.7116402116402114E-3</v>
      </c>
      <c r="J38" s="6">
        <v>46</v>
      </c>
      <c r="K38" s="4" t="s">
        <v>406</v>
      </c>
      <c r="L38" s="10">
        <f>14/(K38*20.1)</f>
        <v>27.329293586563097</v>
      </c>
      <c r="M38" s="5">
        <v>26</v>
      </c>
      <c r="N38" s="4" t="s">
        <v>405</v>
      </c>
      <c r="O38" s="9">
        <f>N38/3.5</f>
        <v>2.8571428571428571E-3</v>
      </c>
      <c r="P38" s="4" t="s">
        <v>404</v>
      </c>
      <c r="Q38" s="4" t="s">
        <v>403</v>
      </c>
    </row>
    <row r="39" spans="1:17" x14ac:dyDescent="0.2">
      <c r="A39" s="15" t="s">
        <v>402</v>
      </c>
      <c r="B39" s="15">
        <v>444</v>
      </c>
      <c r="C39" s="16" t="s">
        <v>401</v>
      </c>
      <c r="D39" s="16" t="s">
        <v>104</v>
      </c>
      <c r="E39" s="16" t="s">
        <v>7</v>
      </c>
      <c r="F39" s="15">
        <v>20</v>
      </c>
      <c r="G39" s="15">
        <v>34</v>
      </c>
      <c r="H39" s="17" t="s">
        <v>400</v>
      </c>
      <c r="I39" s="18">
        <f>H39/4.9</f>
        <v>2.723450491307634E-3</v>
      </c>
      <c r="J39" s="19">
        <v>45</v>
      </c>
      <c r="K39" s="17" t="s">
        <v>399</v>
      </c>
      <c r="L39" s="20">
        <f>14/(K39*20.1)</f>
        <v>27.379028424755205</v>
      </c>
      <c r="M39" s="21">
        <v>34</v>
      </c>
      <c r="N39" s="17" t="s">
        <v>398</v>
      </c>
      <c r="O39" s="18">
        <f>N39/3.5</f>
        <v>2.9199735449735452E-3</v>
      </c>
      <c r="P39" s="17" t="s">
        <v>397</v>
      </c>
      <c r="Q39" s="17" t="s">
        <v>396</v>
      </c>
    </row>
    <row r="40" spans="1:17" x14ac:dyDescent="0.2">
      <c r="A40" s="7" t="s">
        <v>395</v>
      </c>
      <c r="B40" s="7">
        <v>457</v>
      </c>
      <c r="C40" s="8" t="s">
        <v>394</v>
      </c>
      <c r="D40" s="8" t="s">
        <v>23</v>
      </c>
      <c r="E40" s="8" t="s">
        <v>7</v>
      </c>
      <c r="F40" s="7">
        <v>21</v>
      </c>
      <c r="G40" s="7">
        <v>39</v>
      </c>
      <c r="H40" s="4" t="s">
        <v>393</v>
      </c>
      <c r="I40" s="9">
        <f>H40/4.9</f>
        <v>2.8179327286470142E-3</v>
      </c>
      <c r="J40" s="6">
        <v>33</v>
      </c>
      <c r="K40" s="4" t="s">
        <v>392</v>
      </c>
      <c r="L40" s="10">
        <f>14/(K40*20.1)</f>
        <v>28.016342866672225</v>
      </c>
      <c r="M40" s="5">
        <v>39</v>
      </c>
      <c r="N40" s="4" t="s">
        <v>391</v>
      </c>
      <c r="O40" s="9">
        <f>N40/3.5</f>
        <v>2.972883597883598E-3</v>
      </c>
      <c r="P40" s="4" t="s">
        <v>390</v>
      </c>
      <c r="Q40" s="4" t="s">
        <v>389</v>
      </c>
    </row>
    <row r="41" spans="1:17" x14ac:dyDescent="0.2">
      <c r="A41" s="15" t="s">
        <v>388</v>
      </c>
      <c r="B41" s="15">
        <v>353</v>
      </c>
      <c r="C41" s="16" t="s">
        <v>387</v>
      </c>
      <c r="D41" s="16" t="s">
        <v>112</v>
      </c>
      <c r="E41" s="16" t="s">
        <v>0</v>
      </c>
      <c r="F41" s="15">
        <v>11</v>
      </c>
      <c r="G41" s="15">
        <v>41</v>
      </c>
      <c r="H41" s="17" t="s">
        <v>386</v>
      </c>
      <c r="I41" s="18">
        <f>H41/4.9</f>
        <v>2.8344671201814054E-3</v>
      </c>
      <c r="J41" s="19">
        <v>35</v>
      </c>
      <c r="K41" s="17" t="s">
        <v>385</v>
      </c>
      <c r="L41" s="20">
        <f>14/(K41*20.1)</f>
        <v>27.990281152377644</v>
      </c>
      <c r="M41" s="21">
        <v>38</v>
      </c>
      <c r="N41" s="17" t="s">
        <v>384</v>
      </c>
      <c r="O41" s="18">
        <f>N41/3.5</f>
        <v>2.9497354497354496E-3</v>
      </c>
      <c r="P41" s="17" t="s">
        <v>383</v>
      </c>
      <c r="Q41" s="17" t="s">
        <v>382</v>
      </c>
    </row>
    <row r="42" spans="1:17" x14ac:dyDescent="0.2">
      <c r="A42" s="7" t="s">
        <v>381</v>
      </c>
      <c r="B42" s="7">
        <v>476</v>
      </c>
      <c r="C42" s="8" t="s">
        <v>380</v>
      </c>
      <c r="D42" s="8" t="s">
        <v>16</v>
      </c>
      <c r="E42" s="8" t="s">
        <v>0</v>
      </c>
      <c r="F42" s="7">
        <v>12</v>
      </c>
      <c r="G42" s="7">
        <v>43</v>
      </c>
      <c r="H42" s="4" t="s">
        <v>379</v>
      </c>
      <c r="I42" s="9">
        <f>H42/4.9</f>
        <v>2.8557256235827661E-3</v>
      </c>
      <c r="J42" s="6">
        <v>38</v>
      </c>
      <c r="K42" s="4" t="s">
        <v>378</v>
      </c>
      <c r="L42" s="10">
        <f>14/(K42*20.1)</f>
        <v>27.86069651741294</v>
      </c>
      <c r="M42" s="5">
        <v>37</v>
      </c>
      <c r="N42" s="4" t="s">
        <v>377</v>
      </c>
      <c r="O42" s="9">
        <f>N42/3.5</f>
        <v>2.9431216931216932E-3</v>
      </c>
      <c r="P42" s="4" t="s">
        <v>376</v>
      </c>
      <c r="Q42" s="4" t="s">
        <v>375</v>
      </c>
    </row>
    <row r="43" spans="1:17" x14ac:dyDescent="0.2">
      <c r="A43" s="15" t="s">
        <v>374</v>
      </c>
      <c r="B43" s="15">
        <v>223</v>
      </c>
      <c r="C43" s="16" t="s">
        <v>373</v>
      </c>
      <c r="D43" s="16" t="s">
        <v>5</v>
      </c>
      <c r="E43" s="16" t="s">
        <v>7</v>
      </c>
      <c r="F43" s="15">
        <v>22</v>
      </c>
      <c r="G43" s="15">
        <v>40</v>
      </c>
      <c r="H43" s="17" t="s">
        <v>372</v>
      </c>
      <c r="I43" s="18">
        <f>H43/4.9</f>
        <v>2.8297430083144364E-3</v>
      </c>
      <c r="J43" s="19">
        <v>42</v>
      </c>
      <c r="K43" s="17" t="s">
        <v>371</v>
      </c>
      <c r="L43" s="20">
        <f>14/(K43*20.1)</f>
        <v>27.592436716007306</v>
      </c>
      <c r="M43" s="21">
        <v>36</v>
      </c>
      <c r="N43" s="17" t="s">
        <v>370</v>
      </c>
      <c r="O43" s="18">
        <f>N43/3.5</f>
        <v>2.9298941798941796E-3</v>
      </c>
      <c r="P43" s="17" t="s">
        <v>369</v>
      </c>
      <c r="Q43" s="17" t="s">
        <v>368</v>
      </c>
    </row>
    <row r="44" spans="1:17" x14ac:dyDescent="0.2">
      <c r="A44" s="7" t="s">
        <v>367</v>
      </c>
      <c r="B44" s="7">
        <v>799</v>
      </c>
      <c r="C44" s="8" t="s">
        <v>366</v>
      </c>
      <c r="D44" s="8" t="s">
        <v>365</v>
      </c>
      <c r="E44" s="8" t="s">
        <v>0</v>
      </c>
      <c r="F44" s="7">
        <v>13</v>
      </c>
      <c r="G44" s="7">
        <v>38</v>
      </c>
      <c r="H44" s="4" t="s">
        <v>364</v>
      </c>
      <c r="I44" s="9">
        <f>H44/4.9</f>
        <v>2.7825018896447461E-3</v>
      </c>
      <c r="J44" s="6">
        <v>44</v>
      </c>
      <c r="K44" s="4" t="s">
        <v>363</v>
      </c>
      <c r="L44" s="10">
        <f>14/(K44*20.1)</f>
        <v>27.441452110174165</v>
      </c>
      <c r="M44" s="5">
        <v>40</v>
      </c>
      <c r="N44" s="4" t="s">
        <v>362</v>
      </c>
      <c r="O44" s="9">
        <f>N44/3.5</f>
        <v>2.979497354497354E-3</v>
      </c>
      <c r="P44" s="4" t="s">
        <v>361</v>
      </c>
      <c r="Q44" s="4" t="s">
        <v>360</v>
      </c>
    </row>
    <row r="45" spans="1:17" x14ac:dyDescent="0.2">
      <c r="A45" s="15" t="s">
        <v>359</v>
      </c>
      <c r="B45" s="15">
        <v>442</v>
      </c>
      <c r="C45" s="16" t="s">
        <v>358</v>
      </c>
      <c r="D45" s="16" t="s">
        <v>104</v>
      </c>
      <c r="E45" s="16" t="s">
        <v>7</v>
      </c>
      <c r="F45" s="15">
        <v>23</v>
      </c>
      <c r="G45" s="15">
        <v>52</v>
      </c>
      <c r="H45" s="17" t="s">
        <v>357</v>
      </c>
      <c r="I45" s="18">
        <f>H45/4.9</f>
        <v>2.9336734693877547E-3</v>
      </c>
      <c r="J45" s="19">
        <v>32</v>
      </c>
      <c r="K45" s="17" t="s">
        <v>356</v>
      </c>
      <c r="L45" s="20">
        <f>14/(K45*20.1)</f>
        <v>28.359615682192242</v>
      </c>
      <c r="M45" s="21">
        <v>47</v>
      </c>
      <c r="N45" s="17" t="s">
        <v>355</v>
      </c>
      <c r="O45" s="18">
        <f>N45/3.5</f>
        <v>3.0820105820105821E-3</v>
      </c>
      <c r="P45" s="17" t="s">
        <v>354</v>
      </c>
      <c r="Q45" s="17" t="s">
        <v>353</v>
      </c>
    </row>
    <row r="46" spans="1:17" x14ac:dyDescent="0.2">
      <c r="A46" s="7" t="s">
        <v>352</v>
      </c>
      <c r="B46" s="7">
        <v>264</v>
      </c>
      <c r="C46" s="8" t="s">
        <v>351</v>
      </c>
      <c r="D46" s="8" t="s">
        <v>350</v>
      </c>
      <c r="E46" s="8" t="s">
        <v>7</v>
      </c>
      <c r="F46" s="7">
        <v>24</v>
      </c>
      <c r="G46" s="7">
        <v>46</v>
      </c>
      <c r="H46" s="4" t="s">
        <v>349</v>
      </c>
      <c r="I46" s="9">
        <f>H46/4.9</f>
        <v>2.8651738473167042E-3</v>
      </c>
      <c r="J46" s="6">
        <v>39</v>
      </c>
      <c r="K46" s="4" t="s">
        <v>348</v>
      </c>
      <c r="L46" s="10">
        <f>14/(K46*20.1)</f>
        <v>27.834923440153535</v>
      </c>
      <c r="M46" s="5">
        <v>44</v>
      </c>
      <c r="N46" s="4" t="s">
        <v>347</v>
      </c>
      <c r="O46" s="9">
        <f>N46/3.5</f>
        <v>3.0621693121693121E-3</v>
      </c>
      <c r="P46" s="4" t="s">
        <v>346</v>
      </c>
      <c r="Q46" s="4" t="s">
        <v>345</v>
      </c>
    </row>
    <row r="47" spans="1:17" x14ac:dyDescent="0.2">
      <c r="A47" s="15" t="s">
        <v>344</v>
      </c>
      <c r="B47" s="15">
        <v>398</v>
      </c>
      <c r="C47" s="16" t="s">
        <v>343</v>
      </c>
      <c r="D47" s="16" t="s">
        <v>104</v>
      </c>
      <c r="E47" s="16" t="s">
        <v>7</v>
      </c>
      <c r="F47" s="15">
        <v>25</v>
      </c>
      <c r="G47" s="15">
        <v>48</v>
      </c>
      <c r="H47" s="17" t="s">
        <v>342</v>
      </c>
      <c r="I47" s="18">
        <f>H47/4.9</f>
        <v>2.8746220710506427E-3</v>
      </c>
      <c r="J47" s="19">
        <v>34</v>
      </c>
      <c r="K47" s="17" t="s">
        <v>341</v>
      </c>
      <c r="L47" s="20">
        <f>14/(K47*20.1)</f>
        <v>28.003305945840822</v>
      </c>
      <c r="M47" s="21">
        <v>48</v>
      </c>
      <c r="N47" s="17" t="s">
        <v>282</v>
      </c>
      <c r="O47" s="18">
        <f>N47/3.5</f>
        <v>3.1051587301587301E-3</v>
      </c>
      <c r="P47" s="17" t="s">
        <v>340</v>
      </c>
      <c r="Q47" s="17" t="s">
        <v>339</v>
      </c>
    </row>
    <row r="48" spans="1:17" x14ac:dyDescent="0.2">
      <c r="A48" s="7" t="s">
        <v>338</v>
      </c>
      <c r="B48" s="7">
        <v>217</v>
      </c>
      <c r="C48" s="8" t="s">
        <v>337</v>
      </c>
      <c r="D48" s="8" t="s">
        <v>25</v>
      </c>
      <c r="E48" s="8" t="s">
        <v>7</v>
      </c>
      <c r="F48" s="7">
        <v>26</v>
      </c>
      <c r="G48" s="7">
        <v>47</v>
      </c>
      <c r="H48" s="4" t="s">
        <v>336</v>
      </c>
      <c r="I48" s="9">
        <f>H48/4.9</f>
        <v>2.8675359032501891E-3</v>
      </c>
      <c r="J48" s="6">
        <v>36</v>
      </c>
      <c r="K48" s="4" t="s">
        <v>335</v>
      </c>
      <c r="L48" s="10">
        <f>14/(K48*20.1)</f>
        <v>27.938302914397372</v>
      </c>
      <c r="M48" s="5">
        <v>55</v>
      </c>
      <c r="N48" s="4" t="s">
        <v>334</v>
      </c>
      <c r="O48" s="9">
        <f>N48/3.5</f>
        <v>3.1944444444444446E-3</v>
      </c>
      <c r="P48" s="4" t="s">
        <v>333</v>
      </c>
      <c r="Q48" s="4" t="s">
        <v>332</v>
      </c>
    </row>
    <row r="49" spans="1:17" x14ac:dyDescent="0.2">
      <c r="A49" s="15" t="s">
        <v>331</v>
      </c>
      <c r="B49" s="15">
        <v>489</v>
      </c>
      <c r="C49" s="16" t="s">
        <v>330</v>
      </c>
      <c r="D49" s="16" t="s">
        <v>96</v>
      </c>
      <c r="E49" s="16" t="s">
        <v>0</v>
      </c>
      <c r="F49" s="15">
        <v>14</v>
      </c>
      <c r="G49" s="15">
        <v>51</v>
      </c>
      <c r="H49" s="17" t="s">
        <v>329</v>
      </c>
      <c r="I49" s="18">
        <f>H49/4.9</f>
        <v>2.914777021919879E-3</v>
      </c>
      <c r="J49" s="19">
        <v>51</v>
      </c>
      <c r="K49" s="17" t="s">
        <v>328</v>
      </c>
      <c r="L49" s="20">
        <f>14/(K49*20.1)</f>
        <v>26.793902260735504</v>
      </c>
      <c r="M49" s="21">
        <v>42</v>
      </c>
      <c r="N49" s="17" t="s">
        <v>327</v>
      </c>
      <c r="O49" s="18">
        <f>N49/3.5</f>
        <v>3.0456349206349205E-3</v>
      </c>
      <c r="P49" s="17" t="s">
        <v>326</v>
      </c>
      <c r="Q49" s="17" t="s">
        <v>325</v>
      </c>
    </row>
    <row r="50" spans="1:17" x14ac:dyDescent="0.2">
      <c r="A50" s="7" t="s">
        <v>324</v>
      </c>
      <c r="B50" s="7">
        <v>797</v>
      </c>
      <c r="C50" s="8" t="s">
        <v>323</v>
      </c>
      <c r="D50" s="8" t="s">
        <v>8</v>
      </c>
      <c r="E50" s="8" t="s">
        <v>7</v>
      </c>
      <c r="F50" s="7">
        <v>27</v>
      </c>
      <c r="G50" s="7">
        <v>53</v>
      </c>
      <c r="H50" s="4" t="s">
        <v>322</v>
      </c>
      <c r="I50" s="9">
        <f>H50/4.9</f>
        <v>2.9360355253212392E-3</v>
      </c>
      <c r="J50" s="6">
        <v>48</v>
      </c>
      <c r="K50" s="4" t="s">
        <v>321</v>
      </c>
      <c r="L50" s="10">
        <f>14/(K50*20.1)</f>
        <v>26.986145505655582</v>
      </c>
      <c r="M50" s="5">
        <v>56</v>
      </c>
      <c r="N50" s="4" t="s">
        <v>268</v>
      </c>
      <c r="O50" s="9">
        <f>N50/3.5</f>
        <v>3.2142857142857138E-3</v>
      </c>
      <c r="P50" s="4" t="s">
        <v>320</v>
      </c>
      <c r="Q50" s="4" t="s">
        <v>319</v>
      </c>
    </row>
    <row r="51" spans="1:17" x14ac:dyDescent="0.2">
      <c r="A51" s="15" t="s">
        <v>318</v>
      </c>
      <c r="B51" s="15">
        <v>769</v>
      </c>
      <c r="C51" s="16" t="s">
        <v>317</v>
      </c>
      <c r="D51" s="16" t="s">
        <v>316</v>
      </c>
      <c r="E51" s="16" t="s">
        <v>7</v>
      </c>
      <c r="F51" s="15">
        <v>28</v>
      </c>
      <c r="G51" s="15">
        <v>42</v>
      </c>
      <c r="H51" s="17" t="s">
        <v>315</v>
      </c>
      <c r="I51" s="18">
        <f>H51/4.9</f>
        <v>2.848639455782313E-3</v>
      </c>
      <c r="J51" s="19">
        <v>61</v>
      </c>
      <c r="K51" s="17" t="s">
        <v>314</v>
      </c>
      <c r="L51" s="20">
        <f>14/(K51*20.1)</f>
        <v>26.006527431984413</v>
      </c>
      <c r="M51" s="21">
        <v>51</v>
      </c>
      <c r="N51" s="17" t="s">
        <v>313</v>
      </c>
      <c r="O51" s="18">
        <f>N51/3.5</f>
        <v>3.1382275132275134E-3</v>
      </c>
      <c r="P51" s="17" t="s">
        <v>312</v>
      </c>
      <c r="Q51" s="17" t="s">
        <v>306</v>
      </c>
    </row>
    <row r="52" spans="1:17" x14ac:dyDescent="0.2">
      <c r="A52" s="7" t="s">
        <v>311</v>
      </c>
      <c r="B52" s="7">
        <v>270</v>
      </c>
      <c r="C52" s="8" t="s">
        <v>310</v>
      </c>
      <c r="D52" s="8" t="s">
        <v>112</v>
      </c>
      <c r="E52" s="8" t="s">
        <v>0</v>
      </c>
      <c r="F52" s="7">
        <v>15</v>
      </c>
      <c r="G52" s="7">
        <v>59</v>
      </c>
      <c r="H52" s="4" t="s">
        <v>126</v>
      </c>
      <c r="I52" s="9">
        <f>H52/4.9</f>
        <v>3.0659486016628872E-3</v>
      </c>
      <c r="J52" s="6">
        <v>50</v>
      </c>
      <c r="K52" s="4" t="s">
        <v>309</v>
      </c>
      <c r="L52" s="10">
        <f>14/(K52*20.1)</f>
        <v>26.817782744033842</v>
      </c>
      <c r="M52" s="5">
        <v>46</v>
      </c>
      <c r="N52" s="4" t="s">
        <v>308</v>
      </c>
      <c r="O52" s="9">
        <f>N52/3.5</f>
        <v>3.0687830687830685E-3</v>
      </c>
      <c r="P52" s="4" t="s">
        <v>307</v>
      </c>
      <c r="Q52" s="4" t="s">
        <v>306</v>
      </c>
    </row>
    <row r="53" spans="1:17" x14ac:dyDescent="0.2">
      <c r="A53" s="15" t="s">
        <v>305</v>
      </c>
      <c r="B53" s="15">
        <v>394</v>
      </c>
      <c r="C53" s="16" t="s">
        <v>304</v>
      </c>
      <c r="D53" s="16" t="s">
        <v>5</v>
      </c>
      <c r="E53" s="16" t="s">
        <v>7</v>
      </c>
      <c r="F53" s="15">
        <v>29</v>
      </c>
      <c r="G53" s="15">
        <v>50</v>
      </c>
      <c r="H53" s="17" t="s">
        <v>303</v>
      </c>
      <c r="I53" s="18">
        <f>H53/4.9</f>
        <v>2.8864323507180648E-3</v>
      </c>
      <c r="J53" s="19">
        <v>59</v>
      </c>
      <c r="K53" s="17" t="s">
        <v>302</v>
      </c>
      <c r="L53" s="20">
        <f>14/(K53*20.1)</f>
        <v>26.199000643279035</v>
      </c>
      <c r="M53" s="21">
        <v>58</v>
      </c>
      <c r="N53" s="17" t="s">
        <v>181</v>
      </c>
      <c r="O53" s="18">
        <f>N53/3.5</f>
        <v>3.2275132275132274E-3</v>
      </c>
      <c r="P53" s="17" t="s">
        <v>301</v>
      </c>
      <c r="Q53" s="17" t="s">
        <v>300</v>
      </c>
    </row>
    <row r="54" spans="1:17" x14ac:dyDescent="0.2">
      <c r="A54" s="7" t="s">
        <v>299</v>
      </c>
      <c r="B54" s="7">
        <v>490</v>
      </c>
      <c r="C54" s="8" t="s">
        <v>298</v>
      </c>
      <c r="D54" s="8" t="s">
        <v>148</v>
      </c>
      <c r="E54" s="8" t="s">
        <v>7</v>
      </c>
      <c r="F54" s="7">
        <v>30</v>
      </c>
      <c r="G54" s="7">
        <v>49</v>
      </c>
      <c r="H54" s="4" t="s">
        <v>297</v>
      </c>
      <c r="I54" s="9">
        <f>H54/4.9</f>
        <v>2.8840702947845803E-3</v>
      </c>
      <c r="J54" s="6">
        <v>60</v>
      </c>
      <c r="K54" s="4" t="s">
        <v>296</v>
      </c>
      <c r="L54" s="10">
        <f>14/(K54*20.1)</f>
        <v>26.108071356881538</v>
      </c>
      <c r="M54" s="5">
        <v>59</v>
      </c>
      <c r="N54" s="4" t="s">
        <v>181</v>
      </c>
      <c r="O54" s="9">
        <f>N54/3.5</f>
        <v>3.2275132275132274E-3</v>
      </c>
      <c r="P54" s="4" t="s">
        <v>295</v>
      </c>
      <c r="Q54" s="4" t="s">
        <v>294</v>
      </c>
    </row>
    <row r="55" spans="1:17" x14ac:dyDescent="0.2">
      <c r="A55" s="15" t="s">
        <v>293</v>
      </c>
      <c r="B55" s="15">
        <v>330</v>
      </c>
      <c r="C55" s="16" t="s">
        <v>292</v>
      </c>
      <c r="D55" s="16" t="s">
        <v>14</v>
      </c>
      <c r="E55" s="16" t="s">
        <v>7</v>
      </c>
      <c r="F55" s="15">
        <v>31</v>
      </c>
      <c r="G55" s="15">
        <v>57</v>
      </c>
      <c r="H55" s="17" t="s">
        <v>291</v>
      </c>
      <c r="I55" s="18">
        <f>H55/4.9</f>
        <v>3.032879818594104E-3</v>
      </c>
      <c r="J55" s="19">
        <v>49</v>
      </c>
      <c r="K55" s="17" t="s">
        <v>290</v>
      </c>
      <c r="L55" s="20">
        <f>14/(K55*20.1)</f>
        <v>26.925773815486323</v>
      </c>
      <c r="M55" s="21">
        <v>63</v>
      </c>
      <c r="N55" s="17" t="s">
        <v>289</v>
      </c>
      <c r="O55" s="18">
        <f>N55/3.5</f>
        <v>3.2605820105820111E-3</v>
      </c>
      <c r="P55" s="17" t="s">
        <v>288</v>
      </c>
      <c r="Q55" s="17" t="s">
        <v>287</v>
      </c>
    </row>
    <row r="56" spans="1:17" x14ac:dyDescent="0.2">
      <c r="A56" s="7" t="s">
        <v>286</v>
      </c>
      <c r="B56" s="7">
        <v>804</v>
      </c>
      <c r="C56" s="8" t="s">
        <v>285</v>
      </c>
      <c r="D56" s="8" t="s">
        <v>8</v>
      </c>
      <c r="E56" s="8" t="s">
        <v>0</v>
      </c>
      <c r="F56" s="7">
        <v>16</v>
      </c>
      <c r="G56" s="7">
        <v>55</v>
      </c>
      <c r="H56" s="4" t="s">
        <v>284</v>
      </c>
      <c r="I56" s="9">
        <f>H56/4.9</f>
        <v>3.0116213151927438E-3</v>
      </c>
      <c r="J56" s="6">
        <v>58</v>
      </c>
      <c r="K56" s="4" t="s">
        <v>283</v>
      </c>
      <c r="L56" s="10">
        <f>14/(K56*20.1)</f>
        <v>26.233262631914535</v>
      </c>
      <c r="M56" s="5">
        <v>49</v>
      </c>
      <c r="N56" s="4" t="s">
        <v>282</v>
      </c>
      <c r="O56" s="9">
        <f>N56/3.5</f>
        <v>3.1051587301587301E-3</v>
      </c>
      <c r="P56" s="4" t="s">
        <v>281</v>
      </c>
      <c r="Q56" s="4" t="s">
        <v>280</v>
      </c>
    </row>
    <row r="57" spans="1:17" x14ac:dyDescent="0.2">
      <c r="A57" s="15" t="s">
        <v>279</v>
      </c>
      <c r="B57" s="15">
        <v>239</v>
      </c>
      <c r="C57" s="16" t="s">
        <v>278</v>
      </c>
      <c r="D57" s="16" t="s">
        <v>16</v>
      </c>
      <c r="E57" s="16" t="s">
        <v>0</v>
      </c>
      <c r="F57" s="15">
        <v>17</v>
      </c>
      <c r="G57" s="15">
        <v>62</v>
      </c>
      <c r="H57" s="17" t="s">
        <v>277</v>
      </c>
      <c r="I57" s="18">
        <f>H57/4.9</f>
        <v>3.0801209372637943E-3</v>
      </c>
      <c r="J57" s="19">
        <v>47</v>
      </c>
      <c r="K57" s="17" t="s">
        <v>276</v>
      </c>
      <c r="L57" s="20">
        <f>14/(K57*20.1)</f>
        <v>27.168895926687107</v>
      </c>
      <c r="M57" s="21">
        <v>68</v>
      </c>
      <c r="N57" s="17" t="s">
        <v>275</v>
      </c>
      <c r="O57" s="18">
        <f>N57/3.5</f>
        <v>3.3134920634920635E-3</v>
      </c>
      <c r="P57" s="17" t="s">
        <v>274</v>
      </c>
      <c r="Q57" s="17" t="s">
        <v>273</v>
      </c>
    </row>
    <row r="58" spans="1:17" x14ac:dyDescent="0.2">
      <c r="A58" s="7" t="s">
        <v>272</v>
      </c>
      <c r="B58" s="7">
        <v>421</v>
      </c>
      <c r="C58" s="8" t="s">
        <v>271</v>
      </c>
      <c r="D58" s="8" t="s">
        <v>16</v>
      </c>
      <c r="E58" s="8" t="s">
        <v>0</v>
      </c>
      <c r="F58" s="7">
        <v>18</v>
      </c>
      <c r="G58" s="7">
        <v>58</v>
      </c>
      <c r="H58" s="4" t="s">
        <v>270</v>
      </c>
      <c r="I58" s="9">
        <f>H58/4.9</f>
        <v>3.0635865457294027E-3</v>
      </c>
      <c r="J58" s="6">
        <v>55</v>
      </c>
      <c r="K58" s="4" t="s">
        <v>269</v>
      </c>
      <c r="L58" s="10">
        <f>14/(K58*20.1)</f>
        <v>26.371211427524951</v>
      </c>
      <c r="M58" s="5">
        <v>57</v>
      </c>
      <c r="N58" s="4" t="s">
        <v>268</v>
      </c>
      <c r="O58" s="9">
        <f>N58/3.5</f>
        <v>3.2142857142857138E-3</v>
      </c>
      <c r="P58" s="4" t="s">
        <v>267</v>
      </c>
      <c r="Q58" s="4" t="s">
        <v>266</v>
      </c>
    </row>
    <row r="59" spans="1:17" x14ac:dyDescent="0.2">
      <c r="A59" s="15" t="s">
        <v>265</v>
      </c>
      <c r="B59" s="15">
        <v>236</v>
      </c>
      <c r="C59" s="16" t="s">
        <v>264</v>
      </c>
      <c r="D59" s="16" t="s">
        <v>42</v>
      </c>
      <c r="E59" s="16" t="s">
        <v>4</v>
      </c>
      <c r="F59" s="15">
        <v>2</v>
      </c>
      <c r="G59" s="15">
        <v>66</v>
      </c>
      <c r="H59" s="17" t="s">
        <v>79</v>
      </c>
      <c r="I59" s="18">
        <f>H59/4.9</f>
        <v>3.1226379440665152E-3</v>
      </c>
      <c r="J59" s="19">
        <v>54</v>
      </c>
      <c r="K59" s="17" t="s">
        <v>263</v>
      </c>
      <c r="L59" s="20">
        <f>14/(K59*20.1)</f>
        <v>26.394344069128046</v>
      </c>
      <c r="M59" s="21">
        <v>53</v>
      </c>
      <c r="N59" s="17" t="s">
        <v>262</v>
      </c>
      <c r="O59" s="18">
        <f>N59/3.5</f>
        <v>3.1812169312169314E-3</v>
      </c>
      <c r="P59" s="17" t="s">
        <v>261</v>
      </c>
      <c r="Q59" s="17" t="s">
        <v>260</v>
      </c>
    </row>
    <row r="60" spans="1:17" x14ac:dyDescent="0.2">
      <c r="A60" s="7" t="s">
        <v>259</v>
      </c>
      <c r="B60" s="7">
        <v>299</v>
      </c>
      <c r="C60" s="8" t="s">
        <v>258</v>
      </c>
      <c r="D60" s="8" t="s">
        <v>257</v>
      </c>
      <c r="E60" s="8" t="s">
        <v>4</v>
      </c>
      <c r="F60" s="7">
        <v>3</v>
      </c>
      <c r="G60" s="7">
        <v>63</v>
      </c>
      <c r="H60" s="4" t="s">
        <v>256</v>
      </c>
      <c r="I60" s="9">
        <f>H60/4.9</f>
        <v>3.0872071050642479E-3</v>
      </c>
      <c r="J60" s="6">
        <v>52</v>
      </c>
      <c r="K60" s="4" t="s">
        <v>255</v>
      </c>
      <c r="L60" s="10">
        <f>14/(K60*20.1)</f>
        <v>26.592622393995548</v>
      </c>
      <c r="M60" s="5">
        <v>73</v>
      </c>
      <c r="N60" s="4" t="s">
        <v>138</v>
      </c>
      <c r="O60" s="9">
        <f>N60/3.5</f>
        <v>3.4093915343915348E-3</v>
      </c>
      <c r="P60" s="4" t="s">
        <v>254</v>
      </c>
      <c r="Q60" s="4" t="s">
        <v>253</v>
      </c>
    </row>
    <row r="61" spans="1:17" x14ac:dyDescent="0.2">
      <c r="A61" s="15" t="s">
        <v>252</v>
      </c>
      <c r="B61" s="15">
        <v>449</v>
      </c>
      <c r="C61" s="16" t="s">
        <v>251</v>
      </c>
      <c r="D61" s="16" t="s">
        <v>112</v>
      </c>
      <c r="E61" s="16" t="s">
        <v>7</v>
      </c>
      <c r="F61" s="15">
        <v>32</v>
      </c>
      <c r="G61" s="15">
        <v>65</v>
      </c>
      <c r="H61" s="17" t="s">
        <v>250</v>
      </c>
      <c r="I61" s="18">
        <f>H61/4.9</f>
        <v>3.1202758881330307E-3</v>
      </c>
      <c r="J61" s="19">
        <v>63</v>
      </c>
      <c r="K61" s="17" t="s">
        <v>249</v>
      </c>
      <c r="L61" s="20">
        <f>14/(K61*20.1)</f>
        <v>25.97285475943545</v>
      </c>
      <c r="M61" s="21">
        <v>61</v>
      </c>
      <c r="N61" s="17" t="s">
        <v>248</v>
      </c>
      <c r="O61" s="18">
        <f>N61/3.5</f>
        <v>3.2341269841269843E-3</v>
      </c>
      <c r="P61" s="17" t="s">
        <v>247</v>
      </c>
      <c r="Q61" s="17" t="s">
        <v>246</v>
      </c>
    </row>
    <row r="62" spans="1:17" x14ac:dyDescent="0.2">
      <c r="A62" s="7" t="s">
        <v>245</v>
      </c>
      <c r="B62" s="7">
        <v>486</v>
      </c>
      <c r="C62" s="8" t="s">
        <v>244</v>
      </c>
      <c r="D62" s="8" t="s">
        <v>87</v>
      </c>
      <c r="E62" s="8" t="s">
        <v>215</v>
      </c>
      <c r="F62" s="7">
        <v>5</v>
      </c>
      <c r="G62" s="7">
        <v>45</v>
      </c>
      <c r="H62" s="4" t="s">
        <v>243</v>
      </c>
      <c r="I62" s="9">
        <f>H62/4.9</f>
        <v>2.8628117913832196E-3</v>
      </c>
      <c r="J62" s="6">
        <v>81</v>
      </c>
      <c r="K62" s="4" t="s">
        <v>242</v>
      </c>
      <c r="L62" s="10">
        <f>14/(K62*20.1)</f>
        <v>23.590397678405306</v>
      </c>
      <c r="M62" s="5">
        <v>25</v>
      </c>
      <c r="N62" s="4" t="s">
        <v>241</v>
      </c>
      <c r="O62" s="9">
        <f>N62/3.5</f>
        <v>2.8538359788359792E-3</v>
      </c>
      <c r="P62" s="4" t="s">
        <v>240</v>
      </c>
      <c r="Q62" s="4" t="s">
        <v>239</v>
      </c>
    </row>
    <row r="63" spans="1:17" x14ac:dyDescent="0.2">
      <c r="A63" s="15" t="s">
        <v>238</v>
      </c>
      <c r="B63" s="15">
        <v>268</v>
      </c>
      <c r="C63" s="16" t="s">
        <v>237</v>
      </c>
      <c r="D63" s="16" t="s">
        <v>5</v>
      </c>
      <c r="E63" s="16" t="s">
        <v>7</v>
      </c>
      <c r="F63" s="15">
        <v>33</v>
      </c>
      <c r="G63" s="15">
        <v>68</v>
      </c>
      <c r="H63" s="17" t="s">
        <v>236</v>
      </c>
      <c r="I63" s="18">
        <f>H63/4.9</f>
        <v>3.1273620559334843E-3</v>
      </c>
      <c r="J63" s="19">
        <v>53</v>
      </c>
      <c r="K63" s="17" t="s">
        <v>235</v>
      </c>
      <c r="L63" s="20">
        <f>14/(K63*20.1)</f>
        <v>26.47562889468189</v>
      </c>
      <c r="M63" s="21">
        <v>80</v>
      </c>
      <c r="N63" s="17" t="s">
        <v>234</v>
      </c>
      <c r="O63" s="18">
        <f>N63/3.5</f>
        <v>3.4556878306878308E-3</v>
      </c>
      <c r="P63" s="17" t="s">
        <v>233</v>
      </c>
      <c r="Q63" s="17" t="s">
        <v>232</v>
      </c>
    </row>
    <row r="64" spans="1:17" x14ac:dyDescent="0.2">
      <c r="A64" s="7" t="s">
        <v>231</v>
      </c>
      <c r="B64" s="7">
        <v>802</v>
      </c>
      <c r="C64" s="8" t="s">
        <v>230</v>
      </c>
      <c r="D64" s="8" t="s">
        <v>8</v>
      </c>
      <c r="E64" s="8" t="s">
        <v>0</v>
      </c>
      <c r="F64" s="7">
        <v>19</v>
      </c>
      <c r="G64" s="7">
        <v>73</v>
      </c>
      <c r="H64" s="4" t="s">
        <v>229</v>
      </c>
      <c r="I64" s="9">
        <f>H64/4.9</f>
        <v>3.1675170068027206E-3</v>
      </c>
      <c r="J64" s="6">
        <v>57</v>
      </c>
      <c r="K64" s="4" t="s">
        <v>228</v>
      </c>
      <c r="L64" s="10">
        <f>14/(K64*20.1)</f>
        <v>26.244703217449597</v>
      </c>
      <c r="M64" s="5">
        <v>72</v>
      </c>
      <c r="N64" s="4" t="s">
        <v>227</v>
      </c>
      <c r="O64" s="9">
        <f>N64/3.5</f>
        <v>3.3895502645502644E-3</v>
      </c>
      <c r="P64" s="4" t="s">
        <v>226</v>
      </c>
      <c r="Q64" s="4" t="s">
        <v>225</v>
      </c>
    </row>
    <row r="65" spans="1:17" x14ac:dyDescent="0.2">
      <c r="A65" s="15" t="s">
        <v>224</v>
      </c>
      <c r="B65" s="15">
        <v>296</v>
      </c>
      <c r="C65" s="16" t="s">
        <v>223</v>
      </c>
      <c r="D65" s="16" t="s">
        <v>42</v>
      </c>
      <c r="E65" s="16" t="s">
        <v>4</v>
      </c>
      <c r="F65" s="15">
        <v>4</v>
      </c>
      <c r="G65" s="15">
        <v>77</v>
      </c>
      <c r="H65" s="17" t="s">
        <v>222</v>
      </c>
      <c r="I65" s="18">
        <f>H65/4.9</f>
        <v>3.2005857898715043E-3</v>
      </c>
      <c r="J65" s="19">
        <v>68</v>
      </c>
      <c r="K65" s="17" t="s">
        <v>221</v>
      </c>
      <c r="L65" s="20">
        <f>14/(K65*20.1)</f>
        <v>25.619031280379708</v>
      </c>
      <c r="M65" s="21">
        <v>54</v>
      </c>
      <c r="N65" s="17" t="s">
        <v>220</v>
      </c>
      <c r="O65" s="18">
        <f>N65/3.5</f>
        <v>3.1845238095238098E-3</v>
      </c>
      <c r="P65" s="17" t="s">
        <v>219</v>
      </c>
      <c r="Q65" s="17" t="s">
        <v>218</v>
      </c>
    </row>
    <row r="66" spans="1:17" x14ac:dyDescent="0.2">
      <c r="A66" s="7" t="s">
        <v>217</v>
      </c>
      <c r="B66" s="7">
        <v>487</v>
      </c>
      <c r="C66" s="8" t="s">
        <v>216</v>
      </c>
      <c r="D66" s="8" t="s">
        <v>87</v>
      </c>
      <c r="E66" s="8" t="s">
        <v>215</v>
      </c>
      <c r="F66" s="7">
        <v>6</v>
      </c>
      <c r="G66" s="7">
        <v>44</v>
      </c>
      <c r="H66" s="4" t="s">
        <v>214</v>
      </c>
      <c r="I66" s="9">
        <f>H66/4.9</f>
        <v>2.8604497354497356E-3</v>
      </c>
      <c r="J66" s="6">
        <v>82</v>
      </c>
      <c r="K66" s="4" t="s">
        <v>213</v>
      </c>
      <c r="L66" s="10">
        <f>14/(K66*20.1)</f>
        <v>23.525842250825622</v>
      </c>
      <c r="M66" s="5">
        <v>41</v>
      </c>
      <c r="N66" s="4" t="s">
        <v>212</v>
      </c>
      <c r="O66" s="9">
        <f>N66/3.5</f>
        <v>3.0357142857142861E-3</v>
      </c>
      <c r="P66" s="4" t="s">
        <v>211</v>
      </c>
      <c r="Q66" s="4" t="s">
        <v>210</v>
      </c>
    </row>
    <row r="67" spans="1:17" x14ac:dyDescent="0.2">
      <c r="A67" s="15" t="s">
        <v>209</v>
      </c>
      <c r="B67" s="15">
        <v>446</v>
      </c>
      <c r="C67" s="16" t="s">
        <v>208</v>
      </c>
      <c r="D67" s="16" t="s">
        <v>104</v>
      </c>
      <c r="E67" s="16" t="s">
        <v>0</v>
      </c>
      <c r="F67" s="15">
        <v>20</v>
      </c>
      <c r="G67" s="15">
        <v>69</v>
      </c>
      <c r="H67" s="17" t="s">
        <v>207</v>
      </c>
      <c r="I67" s="18">
        <f>H67/4.9</f>
        <v>3.1320861678004533E-3</v>
      </c>
      <c r="J67" s="19">
        <v>56</v>
      </c>
      <c r="K67" s="17" t="s">
        <v>206</v>
      </c>
      <c r="L67" s="20">
        <f>14/(K67*20.1)</f>
        <v>26.267614350769072</v>
      </c>
      <c r="M67" s="21">
        <v>82</v>
      </c>
      <c r="N67" s="17" t="s">
        <v>205</v>
      </c>
      <c r="O67" s="18">
        <f>N67/3.5</f>
        <v>3.5515873015873013E-3</v>
      </c>
      <c r="P67" s="17" t="s">
        <v>204</v>
      </c>
      <c r="Q67" s="17" t="s">
        <v>203</v>
      </c>
    </row>
    <row r="68" spans="1:17" x14ac:dyDescent="0.2">
      <c r="A68" s="7" t="s">
        <v>202</v>
      </c>
      <c r="B68" s="7">
        <v>798</v>
      </c>
      <c r="C68" s="8" t="s">
        <v>201</v>
      </c>
      <c r="D68" s="8" t="s">
        <v>8</v>
      </c>
      <c r="E68" s="8" t="s">
        <v>7</v>
      </c>
      <c r="F68" s="7">
        <v>34</v>
      </c>
      <c r="G68" s="7">
        <v>72</v>
      </c>
      <c r="H68" s="4" t="s">
        <v>200</v>
      </c>
      <c r="I68" s="9">
        <f>H68/4.9</f>
        <v>3.1604308390022675E-3</v>
      </c>
      <c r="J68" s="6">
        <v>76</v>
      </c>
      <c r="K68" s="4" t="s">
        <v>199</v>
      </c>
      <c r="L68" s="10">
        <f>14/(K68*20.1)</f>
        <v>25.001705225430797</v>
      </c>
      <c r="M68" s="5">
        <v>52</v>
      </c>
      <c r="N68" s="4" t="s">
        <v>198</v>
      </c>
      <c r="O68" s="9">
        <f>N68/3.5</f>
        <v>3.1514550264550262E-3</v>
      </c>
      <c r="P68" s="4" t="s">
        <v>197</v>
      </c>
      <c r="Q68" s="4" t="s">
        <v>191</v>
      </c>
    </row>
    <row r="69" spans="1:17" x14ac:dyDescent="0.2">
      <c r="A69" s="15" t="s">
        <v>196</v>
      </c>
      <c r="B69" s="15">
        <v>259</v>
      </c>
      <c r="C69" s="16" t="s">
        <v>195</v>
      </c>
      <c r="D69" s="16" t="s">
        <v>112</v>
      </c>
      <c r="E69" s="16" t="s">
        <v>0</v>
      </c>
      <c r="F69" s="15">
        <v>21</v>
      </c>
      <c r="G69" s="15">
        <v>64</v>
      </c>
      <c r="H69" s="17" t="s">
        <v>194</v>
      </c>
      <c r="I69" s="18">
        <f>H69/4.9</f>
        <v>3.1179138321995462E-3</v>
      </c>
      <c r="J69" s="19">
        <v>72</v>
      </c>
      <c r="K69" s="17" t="s">
        <v>193</v>
      </c>
      <c r="L69" s="20">
        <f>14/(K69*20.1)</f>
        <v>25.43495540051223</v>
      </c>
      <c r="M69" s="21">
        <v>70</v>
      </c>
      <c r="N69" s="17" t="s">
        <v>192</v>
      </c>
      <c r="O69" s="18">
        <f>N69/3.5</f>
        <v>3.3498677248677243E-3</v>
      </c>
      <c r="P69" s="17" t="s">
        <v>186</v>
      </c>
      <c r="Q69" s="17" t="s">
        <v>191</v>
      </c>
    </row>
    <row r="70" spans="1:17" x14ac:dyDescent="0.2">
      <c r="A70" s="7" t="s">
        <v>190</v>
      </c>
      <c r="B70" s="7">
        <v>405</v>
      </c>
      <c r="C70" s="8" t="s">
        <v>189</v>
      </c>
      <c r="D70" s="8" t="s">
        <v>23</v>
      </c>
      <c r="E70" s="8" t="s">
        <v>7</v>
      </c>
      <c r="F70" s="7">
        <v>35</v>
      </c>
      <c r="G70" s="7">
        <v>60</v>
      </c>
      <c r="H70" s="4" t="s">
        <v>126</v>
      </c>
      <c r="I70" s="9">
        <f>H70/4.9</f>
        <v>3.0659486016628872E-3</v>
      </c>
      <c r="J70" s="6">
        <v>69</v>
      </c>
      <c r="K70" s="4" t="s">
        <v>188</v>
      </c>
      <c r="L70" s="10">
        <f>14/(K70*20.1)</f>
        <v>25.478028991368305</v>
      </c>
      <c r="M70" s="5">
        <v>78</v>
      </c>
      <c r="N70" s="4" t="s">
        <v>187</v>
      </c>
      <c r="O70" s="9">
        <f>N70/3.5</f>
        <v>3.4358465608465604E-3</v>
      </c>
      <c r="P70" s="4" t="s">
        <v>186</v>
      </c>
      <c r="Q70" s="4" t="s">
        <v>31</v>
      </c>
    </row>
    <row r="71" spans="1:17" x14ac:dyDescent="0.2">
      <c r="A71" s="15" t="s">
        <v>185</v>
      </c>
      <c r="B71" s="15">
        <v>463</v>
      </c>
      <c r="C71" s="16" t="s">
        <v>184</v>
      </c>
      <c r="D71" s="16" t="s">
        <v>25</v>
      </c>
      <c r="E71" s="16" t="s">
        <v>0</v>
      </c>
      <c r="F71" s="15">
        <v>22</v>
      </c>
      <c r="G71" s="15">
        <v>71</v>
      </c>
      <c r="H71" s="17" t="s">
        <v>183</v>
      </c>
      <c r="I71" s="18">
        <f>H71/4.9</f>
        <v>3.1509826152683294E-3</v>
      </c>
      <c r="J71" s="19">
        <v>74</v>
      </c>
      <c r="K71" s="17" t="s">
        <v>182</v>
      </c>
      <c r="L71" s="20">
        <f>14/(K71*20.1)</f>
        <v>25.169010655630256</v>
      </c>
      <c r="M71" s="21">
        <v>60</v>
      </c>
      <c r="N71" s="17" t="s">
        <v>181</v>
      </c>
      <c r="O71" s="18">
        <f>N71/3.5</f>
        <v>3.2275132275132274E-3</v>
      </c>
      <c r="P71" s="17" t="s">
        <v>180</v>
      </c>
      <c r="Q71" s="17" t="s">
        <v>179</v>
      </c>
    </row>
    <row r="72" spans="1:17" x14ac:dyDescent="0.2">
      <c r="A72" s="7" t="s">
        <v>178</v>
      </c>
      <c r="B72" s="7">
        <v>460</v>
      </c>
      <c r="C72" s="8" t="s">
        <v>177</v>
      </c>
      <c r="D72" s="8" t="s">
        <v>23</v>
      </c>
      <c r="E72" s="8" t="s">
        <v>0</v>
      </c>
      <c r="F72" s="7">
        <v>23</v>
      </c>
      <c r="G72" s="7">
        <v>74</v>
      </c>
      <c r="H72" s="4" t="s">
        <v>94</v>
      </c>
      <c r="I72" s="9">
        <f>H72/4.9</f>
        <v>3.1769652305366591E-3</v>
      </c>
      <c r="J72" s="6">
        <v>73</v>
      </c>
      <c r="K72" s="4" t="s">
        <v>176</v>
      </c>
      <c r="L72" s="10">
        <f>14/(K72*20.1)</f>
        <v>25.285338015803337</v>
      </c>
      <c r="M72" s="5">
        <v>62</v>
      </c>
      <c r="N72" s="4" t="s">
        <v>175</v>
      </c>
      <c r="O72" s="9">
        <f>N72/3.5</f>
        <v>3.2506613756613754E-3</v>
      </c>
      <c r="P72" s="4" t="s">
        <v>174</v>
      </c>
      <c r="Q72" s="4" t="s">
        <v>173</v>
      </c>
    </row>
    <row r="73" spans="1:17" x14ac:dyDescent="0.2">
      <c r="A73" s="15" t="s">
        <v>172</v>
      </c>
      <c r="B73" s="15">
        <v>450</v>
      </c>
      <c r="C73" s="16" t="s">
        <v>171</v>
      </c>
      <c r="D73" s="16" t="s">
        <v>170</v>
      </c>
      <c r="E73" s="16" t="s">
        <v>0</v>
      </c>
      <c r="F73" s="15">
        <v>24</v>
      </c>
      <c r="G73" s="15">
        <v>78</v>
      </c>
      <c r="H73" s="17" t="s">
        <v>169</v>
      </c>
      <c r="I73" s="18">
        <f>H73/4.9</f>
        <v>3.2076719576719574E-3</v>
      </c>
      <c r="J73" s="19">
        <v>70</v>
      </c>
      <c r="K73" s="17" t="s">
        <v>146</v>
      </c>
      <c r="L73" s="20">
        <f>14/(K73*20.1)</f>
        <v>25.445710138525133</v>
      </c>
      <c r="M73" s="21">
        <v>64</v>
      </c>
      <c r="N73" s="17" t="s">
        <v>168</v>
      </c>
      <c r="O73" s="18">
        <f>N73/3.5</f>
        <v>3.2671957671957671E-3</v>
      </c>
      <c r="P73" s="17" t="s">
        <v>167</v>
      </c>
      <c r="Q73" s="17" t="s">
        <v>166</v>
      </c>
    </row>
    <row r="74" spans="1:17" x14ac:dyDescent="0.2">
      <c r="A74" s="7" t="s">
        <v>165</v>
      </c>
      <c r="B74" s="7">
        <v>408</v>
      </c>
      <c r="C74" s="8" t="s">
        <v>164</v>
      </c>
      <c r="D74" s="8" t="s">
        <v>16</v>
      </c>
      <c r="E74" s="8" t="s">
        <v>7</v>
      </c>
      <c r="F74" s="7">
        <v>36</v>
      </c>
      <c r="G74" s="7">
        <v>83</v>
      </c>
      <c r="H74" s="4" t="s">
        <v>163</v>
      </c>
      <c r="I74" s="9">
        <f>H74/4.9</f>
        <v>3.3163265306122439E-3</v>
      </c>
      <c r="J74" s="6">
        <v>66</v>
      </c>
      <c r="K74" s="4" t="s">
        <v>162</v>
      </c>
      <c r="L74" s="10">
        <f>14/(K74*20.1)</f>
        <v>25.761602944183192</v>
      </c>
      <c r="M74" s="5">
        <v>66</v>
      </c>
      <c r="N74" s="4" t="s">
        <v>161</v>
      </c>
      <c r="O74" s="9">
        <f>N74/3.5</f>
        <v>3.2936507936507935E-3</v>
      </c>
      <c r="P74" s="4" t="s">
        <v>160</v>
      </c>
      <c r="Q74" s="4" t="s">
        <v>159</v>
      </c>
    </row>
    <row r="75" spans="1:17" x14ac:dyDescent="0.2">
      <c r="A75" s="15" t="s">
        <v>158</v>
      </c>
      <c r="B75" s="15">
        <v>493</v>
      </c>
      <c r="C75" s="16" t="s">
        <v>157</v>
      </c>
      <c r="D75" s="16" t="s">
        <v>14</v>
      </c>
      <c r="E75" s="16" t="s">
        <v>156</v>
      </c>
      <c r="F75" s="15">
        <v>1</v>
      </c>
      <c r="G75" s="15">
        <v>82</v>
      </c>
      <c r="H75" s="17" t="s">
        <v>155</v>
      </c>
      <c r="I75" s="18">
        <f>H75/4.9</f>
        <v>3.2808956916099766E-3</v>
      </c>
      <c r="J75" s="19">
        <v>67</v>
      </c>
      <c r="K75" s="17" t="s">
        <v>154</v>
      </c>
      <c r="L75" s="20">
        <f>14/(K75*20.1)</f>
        <v>25.739565644829739</v>
      </c>
      <c r="M75" s="21">
        <v>69</v>
      </c>
      <c r="N75" s="17" t="s">
        <v>153</v>
      </c>
      <c r="O75" s="18">
        <f>N75/3.5</f>
        <v>3.3465608465608472E-3</v>
      </c>
      <c r="P75" s="17" t="s">
        <v>152</v>
      </c>
      <c r="Q75" s="17" t="s">
        <v>151</v>
      </c>
    </row>
    <row r="76" spans="1:17" x14ac:dyDescent="0.2">
      <c r="A76" s="7" t="s">
        <v>150</v>
      </c>
      <c r="B76" s="7">
        <v>286</v>
      </c>
      <c r="C76" s="8" t="s">
        <v>149</v>
      </c>
      <c r="D76" s="8" t="s">
        <v>148</v>
      </c>
      <c r="E76" s="8" t="s">
        <v>7</v>
      </c>
      <c r="F76" s="7">
        <v>37</v>
      </c>
      <c r="G76" s="7">
        <v>79</v>
      </c>
      <c r="H76" s="4" t="s">
        <v>147</v>
      </c>
      <c r="I76" s="9">
        <f>H76/4.9</f>
        <v>3.2194822373393791E-3</v>
      </c>
      <c r="J76" s="6">
        <v>71</v>
      </c>
      <c r="K76" s="4" t="s">
        <v>146</v>
      </c>
      <c r="L76" s="10">
        <f>14/(K76*20.1)</f>
        <v>25.445710138525133</v>
      </c>
      <c r="M76" s="5">
        <v>75</v>
      </c>
      <c r="N76" s="4" t="s">
        <v>145</v>
      </c>
      <c r="O76" s="9">
        <f>N76/3.5</f>
        <v>3.4126984126984128E-3</v>
      </c>
      <c r="P76" s="4" t="s">
        <v>144</v>
      </c>
      <c r="Q76" s="4" t="s">
        <v>143</v>
      </c>
    </row>
    <row r="77" spans="1:17" x14ac:dyDescent="0.2">
      <c r="A77" s="15" t="s">
        <v>142</v>
      </c>
      <c r="B77" s="15">
        <v>464</v>
      </c>
      <c r="C77" s="16" t="s">
        <v>141</v>
      </c>
      <c r="D77" s="16" t="s">
        <v>25</v>
      </c>
      <c r="E77" s="16" t="s">
        <v>0</v>
      </c>
      <c r="F77" s="15">
        <v>25</v>
      </c>
      <c r="G77" s="15">
        <v>70</v>
      </c>
      <c r="H77" s="17" t="s">
        <v>140</v>
      </c>
      <c r="I77" s="18">
        <f>H77/4.9</f>
        <v>3.1368102796674219E-3</v>
      </c>
      <c r="J77" s="19">
        <v>75</v>
      </c>
      <c r="K77" s="17" t="s">
        <v>139</v>
      </c>
      <c r="L77" s="20">
        <f>14/(K77*20.1)</f>
        <v>25.043322712281284</v>
      </c>
      <c r="M77" s="21">
        <v>74</v>
      </c>
      <c r="N77" s="17" t="s">
        <v>138</v>
      </c>
      <c r="O77" s="18">
        <f>N77/3.5</f>
        <v>3.4093915343915348E-3</v>
      </c>
      <c r="P77" s="17" t="s">
        <v>137</v>
      </c>
      <c r="Q77" s="17" t="s">
        <v>136</v>
      </c>
    </row>
    <row r="78" spans="1:17" x14ac:dyDescent="0.2">
      <c r="A78" s="7" t="s">
        <v>135</v>
      </c>
      <c r="B78" s="7">
        <v>352</v>
      </c>
      <c r="C78" s="8" t="s">
        <v>134</v>
      </c>
      <c r="D78" s="8" t="s">
        <v>14</v>
      </c>
      <c r="E78" s="8" t="s">
        <v>7</v>
      </c>
      <c r="F78" s="7">
        <v>38</v>
      </c>
      <c r="G78" s="7">
        <v>84</v>
      </c>
      <c r="H78" s="4" t="s">
        <v>133</v>
      </c>
      <c r="I78" s="9">
        <f>H78/4.9</f>
        <v>3.3517573696145121E-3</v>
      </c>
      <c r="J78" s="6">
        <v>64</v>
      </c>
      <c r="K78" s="4" t="s">
        <v>132</v>
      </c>
      <c r="L78" s="10">
        <f>14/(K78*20.1)</f>
        <v>25.872357900950963</v>
      </c>
      <c r="M78" s="5">
        <v>71</v>
      </c>
      <c r="N78" s="4" t="s">
        <v>131</v>
      </c>
      <c r="O78" s="9">
        <f>N78/3.5</f>
        <v>3.3697089947089948E-3</v>
      </c>
      <c r="P78" s="4" t="s">
        <v>130</v>
      </c>
      <c r="Q78" s="4" t="s">
        <v>129</v>
      </c>
    </row>
    <row r="79" spans="1:17" x14ac:dyDescent="0.2">
      <c r="A79" s="15" t="s">
        <v>128</v>
      </c>
      <c r="B79" s="15">
        <v>420</v>
      </c>
      <c r="C79" s="16" t="s">
        <v>127</v>
      </c>
      <c r="D79" s="16" t="s">
        <v>16</v>
      </c>
      <c r="E79" s="16" t="s">
        <v>7</v>
      </c>
      <c r="F79" s="15">
        <v>39</v>
      </c>
      <c r="G79" s="15">
        <v>61</v>
      </c>
      <c r="H79" s="17" t="s">
        <v>126</v>
      </c>
      <c r="I79" s="18">
        <f>H79/4.9</f>
        <v>3.0659486016628872E-3</v>
      </c>
      <c r="J79" s="19">
        <v>78</v>
      </c>
      <c r="K79" s="17" t="s">
        <v>125</v>
      </c>
      <c r="L79" s="20">
        <f>14/(K79*20.1)</f>
        <v>24.532859550595976</v>
      </c>
      <c r="M79" s="21">
        <v>77</v>
      </c>
      <c r="N79" s="17" t="s">
        <v>124</v>
      </c>
      <c r="O79" s="18">
        <f>N79/3.5</f>
        <v>3.429232804232804E-3</v>
      </c>
      <c r="P79" s="17" t="s">
        <v>123</v>
      </c>
      <c r="Q79" s="17" t="s">
        <v>122</v>
      </c>
    </row>
    <row r="80" spans="1:17" x14ac:dyDescent="0.2">
      <c r="A80" s="7" t="s">
        <v>121</v>
      </c>
      <c r="B80" s="7">
        <v>805</v>
      </c>
      <c r="C80" s="8" t="s">
        <v>120</v>
      </c>
      <c r="D80" s="8" t="s">
        <v>8</v>
      </c>
      <c r="E80" s="8" t="s">
        <v>4</v>
      </c>
      <c r="F80" s="7">
        <v>5</v>
      </c>
      <c r="G80" s="7">
        <v>86</v>
      </c>
      <c r="H80" s="4" t="s">
        <v>119</v>
      </c>
      <c r="I80" s="9">
        <f>H80/4.9</f>
        <v>3.3635676492819351E-3</v>
      </c>
      <c r="J80" s="6">
        <v>65</v>
      </c>
      <c r="K80" s="4" t="s">
        <v>118</v>
      </c>
      <c r="L80" s="10">
        <f>14/(K80*20.1)</f>
        <v>25.816861637757157</v>
      </c>
      <c r="M80" s="5">
        <v>76</v>
      </c>
      <c r="N80" s="4" t="s">
        <v>117</v>
      </c>
      <c r="O80" s="9">
        <f>N80/3.5</f>
        <v>3.4259259259259256E-3</v>
      </c>
      <c r="P80" s="4" t="s">
        <v>116</v>
      </c>
      <c r="Q80" s="4" t="s">
        <v>115</v>
      </c>
    </row>
    <row r="81" spans="1:17" x14ac:dyDescent="0.2">
      <c r="A81" s="15" t="s">
        <v>114</v>
      </c>
      <c r="B81" s="15">
        <v>379</v>
      </c>
      <c r="C81" s="16" t="s">
        <v>113</v>
      </c>
      <c r="D81" s="16" t="s">
        <v>112</v>
      </c>
      <c r="E81" s="16" t="s">
        <v>0</v>
      </c>
      <c r="F81" s="15">
        <v>26</v>
      </c>
      <c r="G81" s="15">
        <v>87</v>
      </c>
      <c r="H81" s="17" t="s">
        <v>111</v>
      </c>
      <c r="I81" s="18">
        <f>H81/4.9</f>
        <v>3.3989984882842024E-3</v>
      </c>
      <c r="J81" s="19">
        <v>62</v>
      </c>
      <c r="K81" s="17" t="s">
        <v>110</v>
      </c>
      <c r="L81" s="20">
        <f>14/(K81*20.1)</f>
        <v>25.995293510847485</v>
      </c>
      <c r="M81" s="21">
        <v>81</v>
      </c>
      <c r="N81" s="17" t="s">
        <v>109</v>
      </c>
      <c r="O81" s="18">
        <f>N81/3.5</f>
        <v>3.5185185185185185E-3</v>
      </c>
      <c r="P81" s="17" t="s">
        <v>108</v>
      </c>
      <c r="Q81" s="17" t="s">
        <v>107</v>
      </c>
    </row>
    <row r="82" spans="1:17" x14ac:dyDescent="0.2">
      <c r="A82" s="7" t="s">
        <v>106</v>
      </c>
      <c r="B82" s="7">
        <v>344</v>
      </c>
      <c r="C82" s="8" t="s">
        <v>105</v>
      </c>
      <c r="D82" s="8" t="s">
        <v>104</v>
      </c>
      <c r="E82" s="8" t="s">
        <v>7</v>
      </c>
      <c r="F82" s="7">
        <v>40</v>
      </c>
      <c r="G82" s="7">
        <v>56</v>
      </c>
      <c r="H82" s="4" t="s">
        <v>103</v>
      </c>
      <c r="I82" s="9">
        <f>H82/4.9</f>
        <v>3.0305177626606195E-3</v>
      </c>
      <c r="J82" s="6">
        <v>85</v>
      </c>
      <c r="K82" s="4" t="s">
        <v>102</v>
      </c>
      <c r="L82" s="10">
        <f>14/(K82*20.1)</f>
        <v>23.316197007986027</v>
      </c>
      <c r="M82" s="5">
        <v>65</v>
      </c>
      <c r="N82" s="4" t="s">
        <v>101</v>
      </c>
      <c r="O82" s="9">
        <f>N82/3.5</f>
        <v>3.2771164021164023E-3</v>
      </c>
      <c r="P82" s="4" t="s">
        <v>100</v>
      </c>
      <c r="Q82" s="4" t="s">
        <v>99</v>
      </c>
    </row>
    <row r="83" spans="1:17" x14ac:dyDescent="0.2">
      <c r="A83" s="15" t="s">
        <v>98</v>
      </c>
      <c r="B83" s="15">
        <v>406</v>
      </c>
      <c r="C83" s="16" t="s">
        <v>97</v>
      </c>
      <c r="D83" s="16" t="s">
        <v>96</v>
      </c>
      <c r="E83" s="16" t="s">
        <v>95</v>
      </c>
      <c r="F83" s="15">
        <v>1</v>
      </c>
      <c r="G83" s="15">
        <v>75</v>
      </c>
      <c r="H83" s="17" t="s">
        <v>94</v>
      </c>
      <c r="I83" s="18">
        <f>H83/4.9</f>
        <v>3.1769652305366591E-3</v>
      </c>
      <c r="J83" s="19">
        <v>80</v>
      </c>
      <c r="K83" s="17" t="s">
        <v>93</v>
      </c>
      <c r="L83" s="20">
        <f>14/(K83*20.1)</f>
        <v>24.129552717566934</v>
      </c>
      <c r="M83" s="21">
        <v>79</v>
      </c>
      <c r="N83" s="17" t="s">
        <v>92</v>
      </c>
      <c r="O83" s="18">
        <f>N83/3.5</f>
        <v>3.4523809523809524E-3</v>
      </c>
      <c r="P83" s="17" t="s">
        <v>91</v>
      </c>
      <c r="Q83" s="17" t="s">
        <v>90</v>
      </c>
    </row>
    <row r="84" spans="1:17" x14ac:dyDescent="0.2">
      <c r="A84" s="7" t="s">
        <v>89</v>
      </c>
      <c r="B84" s="7">
        <v>514</v>
      </c>
      <c r="C84" s="8" t="s">
        <v>88</v>
      </c>
      <c r="D84" s="8" t="s">
        <v>87</v>
      </c>
      <c r="E84" s="8" t="s">
        <v>0</v>
      </c>
      <c r="F84" s="7">
        <v>27</v>
      </c>
      <c r="G84" s="7">
        <v>85</v>
      </c>
      <c r="H84" s="4" t="s">
        <v>86</v>
      </c>
      <c r="I84" s="9">
        <f>H84/4.9</f>
        <v>3.3564814814814816E-3</v>
      </c>
      <c r="J84" s="6">
        <v>79</v>
      </c>
      <c r="K84" s="4" t="s">
        <v>85</v>
      </c>
      <c r="L84" s="10">
        <f>14/(K84*20.1)</f>
        <v>24.197468627909902</v>
      </c>
      <c r="M84" s="5">
        <v>83</v>
      </c>
      <c r="N84" s="4" t="s">
        <v>84</v>
      </c>
      <c r="O84" s="9">
        <f>N84/3.5</f>
        <v>3.6044973544973546E-3</v>
      </c>
      <c r="P84" s="4" t="s">
        <v>83</v>
      </c>
      <c r="Q84" s="4" t="s">
        <v>82</v>
      </c>
    </row>
    <row r="85" spans="1:17" x14ac:dyDescent="0.2">
      <c r="A85" s="15" t="s">
        <v>81</v>
      </c>
      <c r="B85" s="15">
        <v>794</v>
      </c>
      <c r="C85" s="16" t="s">
        <v>80</v>
      </c>
      <c r="D85" s="16" t="s">
        <v>8</v>
      </c>
      <c r="E85" s="16" t="s">
        <v>7</v>
      </c>
      <c r="F85" s="15">
        <v>41</v>
      </c>
      <c r="G85" s="15">
        <v>67</v>
      </c>
      <c r="H85" s="17" t="s">
        <v>79</v>
      </c>
      <c r="I85" s="18">
        <f>H85/4.9</f>
        <v>3.1226379440665152E-3</v>
      </c>
      <c r="J85" s="19">
        <v>77</v>
      </c>
      <c r="K85" s="17" t="s">
        <v>78</v>
      </c>
      <c r="L85" s="20">
        <f>14/(K85*20.1)</f>
        <v>24.785463129164718</v>
      </c>
      <c r="M85" s="21">
        <v>88</v>
      </c>
      <c r="N85" s="17" t="s">
        <v>77</v>
      </c>
      <c r="O85" s="18">
        <f>N85/3.5</f>
        <v>4.146825396825397E-3</v>
      </c>
      <c r="P85" s="17" t="s">
        <v>76</v>
      </c>
      <c r="Q85" s="17" t="s">
        <v>75</v>
      </c>
    </row>
    <row r="86" spans="1:17" x14ac:dyDescent="0.2">
      <c r="A86" s="7" t="s">
        <v>74</v>
      </c>
      <c r="B86" s="7">
        <v>252</v>
      </c>
      <c r="C86" s="8" t="s">
        <v>73</v>
      </c>
      <c r="D86" s="8" t="s">
        <v>72</v>
      </c>
      <c r="E86" s="8" t="s">
        <v>71</v>
      </c>
      <c r="F86" s="7">
        <v>1</v>
      </c>
      <c r="G86" s="7">
        <v>76</v>
      </c>
      <c r="H86" s="4" t="s">
        <v>70</v>
      </c>
      <c r="I86" s="9">
        <f>H86/4.9</f>
        <v>3.1982237339380198E-3</v>
      </c>
      <c r="J86" s="6">
        <v>88</v>
      </c>
      <c r="K86" s="4" t="s">
        <v>69</v>
      </c>
      <c r="L86" s="10">
        <f>14/(K86*20.1)</f>
        <v>22.632231845660748</v>
      </c>
      <c r="M86" s="5">
        <v>67</v>
      </c>
      <c r="N86" s="4" t="s">
        <v>68</v>
      </c>
      <c r="O86" s="9">
        <f>N86/3.5</f>
        <v>3.3101851851851855E-3</v>
      </c>
      <c r="P86" s="4" t="s">
        <v>67</v>
      </c>
      <c r="Q86" s="4" t="s">
        <v>66</v>
      </c>
    </row>
    <row r="87" spans="1:17" x14ac:dyDescent="0.2">
      <c r="A87" s="15" t="s">
        <v>65</v>
      </c>
      <c r="B87" s="15">
        <v>792</v>
      </c>
      <c r="C87" s="16" t="s">
        <v>64</v>
      </c>
      <c r="D87" s="16" t="s">
        <v>8</v>
      </c>
      <c r="E87" s="16" t="s">
        <v>7</v>
      </c>
      <c r="F87" s="15">
        <v>42</v>
      </c>
      <c r="G87" s="15">
        <v>81</v>
      </c>
      <c r="H87" s="17" t="s">
        <v>63</v>
      </c>
      <c r="I87" s="18">
        <f>H87/4.9</f>
        <v>3.2619992441421009E-3</v>
      </c>
      <c r="J87" s="19">
        <v>87</v>
      </c>
      <c r="K87" s="17" t="s">
        <v>62</v>
      </c>
      <c r="L87" s="20">
        <f>14/(K87*20.1)</f>
        <v>22.743425728500355</v>
      </c>
      <c r="M87" s="21">
        <v>85</v>
      </c>
      <c r="N87" s="17" t="s">
        <v>61</v>
      </c>
      <c r="O87" s="18">
        <f>N87/3.5</f>
        <v>3.7632275132275126E-3</v>
      </c>
      <c r="P87" s="17" t="s">
        <v>60</v>
      </c>
      <c r="Q87" s="17" t="s">
        <v>59</v>
      </c>
    </row>
    <row r="88" spans="1:17" x14ac:dyDescent="0.2">
      <c r="A88" s="7" t="s">
        <v>58</v>
      </c>
      <c r="B88" s="7">
        <v>386</v>
      </c>
      <c r="C88" s="8" t="s">
        <v>57</v>
      </c>
      <c r="D88" s="8" t="s">
        <v>5</v>
      </c>
      <c r="E88" s="8" t="s">
        <v>7</v>
      </c>
      <c r="F88" s="7">
        <v>43</v>
      </c>
      <c r="G88" s="7">
        <v>89</v>
      </c>
      <c r="H88" s="4" t="s">
        <v>56</v>
      </c>
      <c r="I88" s="9">
        <f>H88/4.9</f>
        <v>3.5501700680272111E-3</v>
      </c>
      <c r="J88" s="6">
        <v>83</v>
      </c>
      <c r="K88" s="4" t="s">
        <v>55</v>
      </c>
      <c r="L88" s="10">
        <f>14/(K88*20.1)</f>
        <v>23.516648877534951</v>
      </c>
      <c r="M88" s="5">
        <v>86</v>
      </c>
      <c r="N88" s="4" t="s">
        <v>54</v>
      </c>
      <c r="O88" s="9">
        <f>N88/3.5</f>
        <v>3.7830687830687831E-3</v>
      </c>
      <c r="P88" s="4" t="s">
        <v>53</v>
      </c>
      <c r="Q88" s="4" t="s">
        <v>52</v>
      </c>
    </row>
    <row r="89" spans="1:17" x14ac:dyDescent="0.2">
      <c r="A89" s="15" t="s">
        <v>51</v>
      </c>
      <c r="B89" s="15">
        <v>806</v>
      </c>
      <c r="C89" s="16" t="s">
        <v>50</v>
      </c>
      <c r="D89" s="16" t="s">
        <v>8</v>
      </c>
      <c r="E89" s="16" t="s">
        <v>4</v>
      </c>
      <c r="F89" s="15">
        <v>6</v>
      </c>
      <c r="G89" s="15">
        <v>88</v>
      </c>
      <c r="H89" s="17" t="s">
        <v>49</v>
      </c>
      <c r="I89" s="18">
        <f>H89/4.9</f>
        <v>3.5005668934240358E-3</v>
      </c>
      <c r="J89" s="19">
        <v>84</v>
      </c>
      <c r="K89" s="17" t="s">
        <v>48</v>
      </c>
      <c r="L89" s="20">
        <f>14/(K89*20.1)</f>
        <v>23.461639172558257</v>
      </c>
      <c r="M89" s="21">
        <v>87</v>
      </c>
      <c r="N89" s="17" t="s">
        <v>47</v>
      </c>
      <c r="O89" s="18">
        <f>N89/3.5</f>
        <v>3.878968253968254E-3</v>
      </c>
      <c r="P89" s="17" t="s">
        <v>46</v>
      </c>
      <c r="Q89" s="17" t="s">
        <v>45</v>
      </c>
    </row>
    <row r="90" spans="1:17" x14ac:dyDescent="0.2">
      <c r="A90" s="7" t="s">
        <v>44</v>
      </c>
      <c r="B90" s="7">
        <v>358</v>
      </c>
      <c r="C90" s="8" t="s">
        <v>43</v>
      </c>
      <c r="D90" s="8" t="s">
        <v>42</v>
      </c>
      <c r="E90" s="8" t="s">
        <v>0</v>
      </c>
      <c r="F90" s="7">
        <v>28</v>
      </c>
      <c r="G90" s="7">
        <v>90</v>
      </c>
      <c r="H90" s="4" t="s">
        <v>41</v>
      </c>
      <c r="I90" s="9">
        <f>H90/4.9</f>
        <v>3.6186696900982617E-3</v>
      </c>
      <c r="J90" s="6">
        <v>86</v>
      </c>
      <c r="K90" s="4" t="s">
        <v>40</v>
      </c>
      <c r="L90" s="10">
        <f>14/(K90*20.1)</f>
        <v>23.048297387059339</v>
      </c>
      <c r="M90" s="5">
        <v>84</v>
      </c>
      <c r="N90" s="4" t="s">
        <v>39</v>
      </c>
      <c r="O90" s="9">
        <f>N90/3.5</f>
        <v>3.6970899470899466E-3</v>
      </c>
      <c r="P90" s="4" t="s">
        <v>38</v>
      </c>
      <c r="Q90" s="4" t="s">
        <v>37</v>
      </c>
    </row>
    <row r="91" spans="1:17" x14ac:dyDescent="0.2">
      <c r="A91" s="15" t="s">
        <v>30</v>
      </c>
      <c r="B91" s="15">
        <v>801</v>
      </c>
      <c r="C91" s="16" t="s">
        <v>36</v>
      </c>
      <c r="D91" s="16" t="s">
        <v>8</v>
      </c>
      <c r="E91" s="16" t="s">
        <v>0</v>
      </c>
      <c r="F91" s="15"/>
      <c r="G91" s="15">
        <v>80</v>
      </c>
      <c r="H91" s="17" t="s">
        <v>35</v>
      </c>
      <c r="I91" s="18"/>
      <c r="J91" s="19">
        <v>89</v>
      </c>
      <c r="K91" s="17" t="s">
        <v>34</v>
      </c>
      <c r="L91" s="20"/>
      <c r="M91" s="21"/>
      <c r="N91" s="17" t="s">
        <v>33</v>
      </c>
      <c r="O91" s="18"/>
      <c r="P91" s="17" t="s">
        <v>32</v>
      </c>
      <c r="Q91" s="17" t="s">
        <v>31</v>
      </c>
    </row>
    <row r="92" spans="1:17" x14ac:dyDescent="0.2">
      <c r="A92" s="7" t="s">
        <v>30</v>
      </c>
      <c r="B92" s="7">
        <v>795</v>
      </c>
      <c r="C92" s="8" t="s">
        <v>29</v>
      </c>
      <c r="D92" s="8" t="s">
        <v>8</v>
      </c>
      <c r="E92" s="8" t="s">
        <v>7</v>
      </c>
      <c r="F92" s="7"/>
      <c r="G92" s="7">
        <v>54</v>
      </c>
      <c r="H92" s="4" t="s">
        <v>28</v>
      </c>
      <c r="I92" s="9"/>
      <c r="J92" s="6">
        <v>90</v>
      </c>
      <c r="K92" s="4" t="s">
        <v>27</v>
      </c>
      <c r="L92" s="10"/>
      <c r="M92" s="5">
        <v>89</v>
      </c>
      <c r="N92" s="4"/>
      <c r="O92" s="9"/>
      <c r="P92" s="4"/>
      <c r="Q92" s="4"/>
    </row>
    <row r="93" spans="1:17" x14ac:dyDescent="0.2">
      <c r="A93" s="15" t="s">
        <v>3</v>
      </c>
      <c r="B93" s="15">
        <v>384</v>
      </c>
      <c r="C93" s="16" t="s">
        <v>26</v>
      </c>
      <c r="D93" s="16" t="s">
        <v>25</v>
      </c>
      <c r="E93" s="16" t="s">
        <v>4</v>
      </c>
      <c r="F93" s="15"/>
      <c r="G93" s="15">
        <v>92</v>
      </c>
      <c r="H93" s="17"/>
      <c r="I93" s="18"/>
      <c r="J93" s="19">
        <v>92</v>
      </c>
      <c r="K93" s="17"/>
      <c r="L93" s="20"/>
      <c r="M93" s="21">
        <v>91</v>
      </c>
      <c r="N93" s="17"/>
      <c r="O93" s="18"/>
      <c r="P93" s="17"/>
      <c r="Q93" s="17"/>
    </row>
    <row r="94" spans="1:17" x14ac:dyDescent="0.2">
      <c r="A94" s="7" t="s">
        <v>3</v>
      </c>
      <c r="B94" s="7">
        <v>377</v>
      </c>
      <c r="C94" s="8" t="s">
        <v>24</v>
      </c>
      <c r="D94" s="8" t="s">
        <v>23</v>
      </c>
      <c r="E94" s="8" t="s">
        <v>0</v>
      </c>
      <c r="F94" s="7"/>
      <c r="G94" s="7">
        <v>93</v>
      </c>
      <c r="H94" s="4"/>
      <c r="I94" s="9"/>
      <c r="J94" s="6">
        <v>93</v>
      </c>
      <c r="K94" s="4"/>
      <c r="L94" s="10"/>
      <c r="M94" s="5">
        <v>92</v>
      </c>
      <c r="N94" s="4"/>
      <c r="O94" s="9"/>
      <c r="P94" s="4"/>
      <c r="Q94" s="4"/>
    </row>
    <row r="95" spans="1:17" x14ac:dyDescent="0.2">
      <c r="A95" s="15" t="s">
        <v>3</v>
      </c>
      <c r="B95" s="15">
        <v>364</v>
      </c>
      <c r="C95" s="16" t="s">
        <v>22</v>
      </c>
      <c r="D95" s="16" t="s">
        <v>16</v>
      </c>
      <c r="E95" s="16" t="s">
        <v>7</v>
      </c>
      <c r="F95" s="15"/>
      <c r="G95" s="15">
        <v>94</v>
      </c>
      <c r="H95" s="17"/>
      <c r="I95" s="18"/>
      <c r="J95" s="19">
        <v>94</v>
      </c>
      <c r="K95" s="17"/>
      <c r="L95" s="20"/>
      <c r="M95" s="21">
        <v>93</v>
      </c>
      <c r="N95" s="17"/>
      <c r="O95" s="18"/>
      <c r="P95" s="17"/>
      <c r="Q95" s="17"/>
    </row>
    <row r="96" spans="1:17" x14ac:dyDescent="0.2">
      <c r="A96" s="7" t="s">
        <v>3</v>
      </c>
      <c r="B96" s="7">
        <v>297</v>
      </c>
      <c r="C96" s="8" t="s">
        <v>21</v>
      </c>
      <c r="D96" s="8" t="s">
        <v>16</v>
      </c>
      <c r="E96" s="8" t="s">
        <v>0</v>
      </c>
      <c r="F96" s="7"/>
      <c r="G96" s="7">
        <v>95</v>
      </c>
      <c r="H96" s="4"/>
      <c r="I96" s="9"/>
      <c r="J96" s="6">
        <v>95</v>
      </c>
      <c r="K96" s="4"/>
      <c r="L96" s="10"/>
      <c r="M96" s="5">
        <v>94</v>
      </c>
      <c r="N96" s="4"/>
      <c r="O96" s="9"/>
      <c r="P96" s="4"/>
      <c r="Q96" s="4"/>
    </row>
    <row r="97" spans="1:17" x14ac:dyDescent="0.2">
      <c r="A97" s="15" t="s">
        <v>3</v>
      </c>
      <c r="B97" s="15">
        <v>310</v>
      </c>
      <c r="C97" s="16" t="s">
        <v>20</v>
      </c>
      <c r="D97" s="16" t="s">
        <v>16</v>
      </c>
      <c r="E97" s="16" t="s">
        <v>0</v>
      </c>
      <c r="F97" s="15"/>
      <c r="G97" s="15">
        <v>96</v>
      </c>
      <c r="H97" s="17"/>
      <c r="I97" s="18"/>
      <c r="J97" s="19">
        <v>96</v>
      </c>
      <c r="K97" s="17"/>
      <c r="L97" s="20"/>
      <c r="M97" s="21">
        <v>95</v>
      </c>
      <c r="N97" s="17"/>
      <c r="O97" s="18"/>
      <c r="P97" s="17"/>
      <c r="Q97" s="17"/>
    </row>
    <row r="98" spans="1:17" x14ac:dyDescent="0.2">
      <c r="A98" s="7" t="s">
        <v>3</v>
      </c>
      <c r="B98" s="7">
        <v>312</v>
      </c>
      <c r="C98" s="8" t="s">
        <v>19</v>
      </c>
      <c r="D98" s="8" t="s">
        <v>16</v>
      </c>
      <c r="E98" s="8" t="s">
        <v>0</v>
      </c>
      <c r="F98" s="7"/>
      <c r="G98" s="7">
        <v>97</v>
      </c>
      <c r="H98" s="4"/>
      <c r="I98" s="9"/>
      <c r="J98" s="6">
        <v>97</v>
      </c>
      <c r="K98" s="4"/>
      <c r="L98" s="10"/>
      <c r="M98" s="5">
        <v>96</v>
      </c>
      <c r="N98" s="4"/>
      <c r="O98" s="9"/>
      <c r="P98" s="4"/>
      <c r="Q98" s="4"/>
    </row>
    <row r="99" spans="1:17" x14ac:dyDescent="0.2">
      <c r="A99" s="15" t="s">
        <v>3</v>
      </c>
      <c r="B99" s="15">
        <v>284</v>
      </c>
      <c r="C99" s="16" t="s">
        <v>18</v>
      </c>
      <c r="D99" s="16" t="s">
        <v>14</v>
      </c>
      <c r="E99" s="16" t="s">
        <v>0</v>
      </c>
      <c r="F99" s="15"/>
      <c r="G99" s="15">
        <v>98</v>
      </c>
      <c r="H99" s="17"/>
      <c r="I99" s="18"/>
      <c r="J99" s="19">
        <v>98</v>
      </c>
      <c r="K99" s="17"/>
      <c r="L99" s="20"/>
      <c r="M99" s="21">
        <v>97</v>
      </c>
      <c r="N99" s="17"/>
      <c r="O99" s="18"/>
      <c r="P99" s="17"/>
      <c r="Q99" s="17"/>
    </row>
    <row r="100" spans="1:17" x14ac:dyDescent="0.2">
      <c r="A100" s="7" t="s">
        <v>3</v>
      </c>
      <c r="B100" s="7">
        <v>227</v>
      </c>
      <c r="C100" s="8" t="s">
        <v>17</v>
      </c>
      <c r="D100" s="8" t="s">
        <v>16</v>
      </c>
      <c r="E100" s="8" t="s">
        <v>7</v>
      </c>
      <c r="F100" s="7"/>
      <c r="G100" s="7">
        <v>99</v>
      </c>
      <c r="H100" s="4"/>
      <c r="I100" s="9"/>
      <c r="J100" s="6">
        <v>99</v>
      </c>
      <c r="K100" s="4"/>
      <c r="L100" s="10"/>
      <c r="M100" s="5">
        <v>98</v>
      </c>
      <c r="N100" s="4"/>
      <c r="O100" s="9"/>
      <c r="P100" s="4"/>
      <c r="Q100" s="4"/>
    </row>
    <row r="101" spans="1:17" x14ac:dyDescent="0.2">
      <c r="A101" s="15" t="s">
        <v>3</v>
      </c>
      <c r="B101" s="15">
        <v>209</v>
      </c>
      <c r="C101" s="16" t="s">
        <v>15</v>
      </c>
      <c r="D101" s="16" t="s">
        <v>14</v>
      </c>
      <c r="E101" s="16" t="s">
        <v>0</v>
      </c>
      <c r="F101" s="15"/>
      <c r="G101" s="15">
        <v>100</v>
      </c>
      <c r="H101" s="17"/>
      <c r="I101" s="18"/>
      <c r="J101" s="19">
        <v>100</v>
      </c>
      <c r="K101" s="17"/>
      <c r="L101" s="20"/>
      <c r="M101" s="21">
        <v>99</v>
      </c>
      <c r="N101" s="17"/>
      <c r="O101" s="18"/>
      <c r="P101" s="17"/>
      <c r="Q101" s="17"/>
    </row>
    <row r="102" spans="1:17" x14ac:dyDescent="0.2">
      <c r="A102" s="7" t="s">
        <v>3</v>
      </c>
      <c r="B102" s="7">
        <v>803</v>
      </c>
      <c r="C102" s="8" t="s">
        <v>13</v>
      </c>
      <c r="D102" s="8" t="s">
        <v>8</v>
      </c>
      <c r="E102" s="8" t="s">
        <v>0</v>
      </c>
      <c r="F102" s="7"/>
      <c r="G102" s="7">
        <v>101</v>
      </c>
      <c r="H102" s="4"/>
      <c r="I102" s="9"/>
      <c r="J102" s="6">
        <v>101</v>
      </c>
      <c r="K102" s="4"/>
      <c r="L102" s="10"/>
      <c r="M102" s="5">
        <v>100</v>
      </c>
      <c r="N102" s="4"/>
      <c r="O102" s="9"/>
      <c r="P102" s="4"/>
      <c r="Q102" s="4"/>
    </row>
    <row r="103" spans="1:17" x14ac:dyDescent="0.2">
      <c r="A103" s="15" t="s">
        <v>3</v>
      </c>
      <c r="B103" s="15">
        <v>793</v>
      </c>
      <c r="C103" s="16" t="s">
        <v>12</v>
      </c>
      <c r="D103" s="16" t="s">
        <v>8</v>
      </c>
      <c r="E103" s="16" t="s">
        <v>7</v>
      </c>
      <c r="F103" s="15"/>
      <c r="G103" s="15">
        <v>102</v>
      </c>
      <c r="H103" s="17"/>
      <c r="I103" s="18"/>
      <c r="J103" s="19">
        <v>102</v>
      </c>
      <c r="K103" s="17"/>
      <c r="L103" s="20"/>
      <c r="M103" s="21">
        <v>101</v>
      </c>
      <c r="N103" s="17"/>
      <c r="O103" s="18"/>
      <c r="P103" s="17"/>
      <c r="Q103" s="17"/>
    </row>
    <row r="104" spans="1:17" x14ac:dyDescent="0.2">
      <c r="A104" s="7" t="s">
        <v>3</v>
      </c>
      <c r="B104" s="7">
        <v>791</v>
      </c>
      <c r="C104" s="8" t="s">
        <v>11</v>
      </c>
      <c r="D104" s="8" t="s">
        <v>10</v>
      </c>
      <c r="E104" s="8" t="s">
        <v>7</v>
      </c>
      <c r="F104" s="7"/>
      <c r="G104" s="7">
        <v>103</v>
      </c>
      <c r="H104" s="4"/>
      <c r="I104" s="9"/>
      <c r="J104" s="6">
        <v>103</v>
      </c>
      <c r="K104" s="4"/>
      <c r="L104" s="10"/>
      <c r="M104" s="5">
        <v>102</v>
      </c>
      <c r="N104" s="4"/>
      <c r="O104" s="9"/>
      <c r="P104" s="4"/>
      <c r="Q104" s="4"/>
    </row>
    <row r="105" spans="1:17" x14ac:dyDescent="0.2">
      <c r="A105" s="15" t="s">
        <v>3</v>
      </c>
      <c r="B105" s="15">
        <v>796</v>
      </c>
      <c r="C105" s="16" t="s">
        <v>9</v>
      </c>
      <c r="D105" s="16" t="s">
        <v>8</v>
      </c>
      <c r="E105" s="16" t="s">
        <v>7</v>
      </c>
      <c r="F105" s="15"/>
      <c r="G105" s="15">
        <v>104</v>
      </c>
      <c r="H105" s="17"/>
      <c r="I105" s="18"/>
      <c r="J105" s="19">
        <v>104</v>
      </c>
      <c r="K105" s="17"/>
      <c r="L105" s="20"/>
      <c r="M105" s="21">
        <v>103</v>
      </c>
      <c r="N105" s="17"/>
      <c r="O105" s="18"/>
      <c r="P105" s="17"/>
      <c r="Q105" s="17"/>
    </row>
    <row r="106" spans="1:17" x14ac:dyDescent="0.2">
      <c r="A106" s="7" t="s">
        <v>3</v>
      </c>
      <c r="B106" s="7">
        <v>508</v>
      </c>
      <c r="C106" s="8" t="s">
        <v>6</v>
      </c>
      <c r="D106" s="8" t="s">
        <v>5</v>
      </c>
      <c r="E106" s="8" t="s">
        <v>4</v>
      </c>
      <c r="F106" s="7"/>
      <c r="G106" s="7">
        <v>105</v>
      </c>
      <c r="H106" s="4"/>
      <c r="I106" s="9"/>
      <c r="J106" s="6">
        <v>105</v>
      </c>
      <c r="K106" s="4"/>
      <c r="L106" s="10"/>
      <c r="M106" s="5">
        <v>104</v>
      </c>
      <c r="N106" s="4"/>
      <c r="O106" s="9"/>
      <c r="P106" s="4"/>
      <c r="Q106" s="4"/>
    </row>
    <row r="107" spans="1:17" x14ac:dyDescent="0.2">
      <c r="A107" s="15" t="s">
        <v>3</v>
      </c>
      <c r="B107" s="15">
        <v>469</v>
      </c>
      <c r="C107" s="16" t="s">
        <v>2</v>
      </c>
      <c r="D107" s="16" t="s">
        <v>1</v>
      </c>
      <c r="E107" s="16" t="s">
        <v>0</v>
      </c>
      <c r="F107" s="15"/>
      <c r="G107" s="15">
        <v>106</v>
      </c>
      <c r="H107" s="17"/>
      <c r="I107" s="18"/>
      <c r="J107" s="19">
        <v>106</v>
      </c>
      <c r="K107" s="17"/>
      <c r="L107" s="20"/>
      <c r="M107" s="21">
        <v>105</v>
      </c>
      <c r="N107" s="17"/>
      <c r="O107" s="18"/>
      <c r="P107" s="17"/>
      <c r="Q107" s="17"/>
    </row>
  </sheetData>
  <sheetProtection algorithmName="SHA-512" hashValue="bsVAiDZUrzL9UQpJGkwp8sGzY+Uv6rAonCkQQvJOlSU6vvWYCapAnhwD0tG6Prl+L4RYeUafNldn9vHsnt2AdA==" saltValue="fGvUfr/Su6XSNuhgm276nw==" spinCount="100000" sheet="1" objects="1" scenarios="1" autoFilter="0"/>
  <autoFilter ref="A1:Q1" xr:uid="{B989357B-DA32-9248-AF4B-7B8B32621C2D}">
    <sortState ref="A2:Q107">
      <sortCondition ref="A1:A107"/>
    </sortState>
  </autoFilter>
  <pageMargins left="0.75" right="0.75" top="1" bottom="1" header="0" footer="0"/>
  <pageSetup paperSize="0" scale="0" fitToWidth="0" fitToHeight="0" pageOrder="overThenDown" orientation="portrait" usePrinterDefaults="0" useFirstPageNumber="1" horizontalDpi="0" verticalDpi="0" copies="0"/>
  <headerFooter alignWithMargins="0">
    <oddFooter>P_x0000_a_x0000_g_x0000_e_x0000_ _x0000_&amp;_x0000_P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B6C6-3F7B-C049-9599-C237EC533798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 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2022-03-13T20:04:10Z</dcterms:created>
  <dcterms:modified xsi:type="dcterms:W3CDTF">2022-03-13T20:17:00Z</dcterms:modified>
</cp:coreProperties>
</file>